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Y:\Documents\MARINE\PÂQUES 2025\"/>
    </mc:Choice>
  </mc:AlternateContent>
  <xr:revisionPtr revIDLastSave="0" documentId="13_ncr:1_{A38099AE-2861-4E3D-89A1-9302098B15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</sheets>
  <calcPr calcId="181029"/>
</workbook>
</file>

<file path=xl/calcChain.xml><?xml version="1.0" encoding="utf-8"?>
<calcChain xmlns="http://schemas.openxmlformats.org/spreadsheetml/2006/main">
  <c r="J93" i="1" l="1"/>
  <c r="K196" i="1"/>
  <c r="K189" i="1"/>
  <c r="J157" i="1"/>
  <c r="J154" i="1"/>
  <c r="J155" i="1"/>
  <c r="J156" i="1"/>
  <c r="J98" i="1"/>
  <c r="J118" i="1"/>
  <c r="J117" i="1"/>
  <c r="J130" i="1"/>
  <c r="J126" i="1"/>
  <c r="K178" i="1"/>
  <c r="K177" i="1"/>
  <c r="K176" i="1"/>
  <c r="K175" i="1"/>
  <c r="K174" i="1"/>
  <c r="K173" i="1"/>
  <c r="K172" i="1"/>
  <c r="K171" i="1"/>
  <c r="K170" i="1"/>
  <c r="K169" i="1"/>
  <c r="K168" i="1"/>
  <c r="J105" i="1"/>
  <c r="K194" i="1"/>
  <c r="K195" i="1"/>
  <c r="K193" i="1"/>
  <c r="K190" i="1"/>
  <c r="K191" i="1"/>
  <c r="K192" i="1"/>
  <c r="K188" i="1"/>
  <c r="K181" i="1"/>
  <c r="K182" i="1"/>
  <c r="K183" i="1"/>
  <c r="K184" i="1"/>
  <c r="K185" i="1"/>
  <c r="K186" i="1"/>
  <c r="K180" i="1"/>
  <c r="K167" i="1"/>
  <c r="K162" i="1"/>
  <c r="K163" i="1"/>
  <c r="K164" i="1"/>
  <c r="K165" i="1"/>
  <c r="K166" i="1"/>
  <c r="K161" i="1"/>
  <c r="J115" i="1"/>
  <c r="J116" i="1"/>
  <c r="J119" i="1"/>
  <c r="J120" i="1"/>
  <c r="J121" i="1"/>
  <c r="J122" i="1"/>
  <c r="J123" i="1"/>
  <c r="J124" i="1"/>
  <c r="J104" i="1"/>
  <c r="J103" i="1"/>
  <c r="J99" i="1"/>
  <c r="J107" i="1"/>
  <c r="J94" i="1"/>
  <c r="J95" i="1"/>
  <c r="J96" i="1"/>
  <c r="J97" i="1"/>
  <c r="J100" i="1"/>
  <c r="J102" i="1"/>
  <c r="J109" i="1"/>
  <c r="J106" i="1"/>
  <c r="J110" i="1"/>
  <c r="J108" i="1"/>
  <c r="J127" i="1"/>
  <c r="J128" i="1"/>
  <c r="J129" i="1"/>
  <c r="J131" i="1"/>
  <c r="J132" i="1"/>
  <c r="J133" i="1"/>
  <c r="J134" i="1"/>
  <c r="J135" i="1"/>
  <c r="J136" i="1"/>
  <c r="J138" i="1"/>
  <c r="J139" i="1"/>
  <c r="J140" i="1"/>
  <c r="J141" i="1"/>
  <c r="J142" i="1"/>
  <c r="J143" i="1"/>
  <c r="J144" i="1"/>
  <c r="J145" i="1"/>
  <c r="J147" i="1"/>
  <c r="J148" i="1"/>
  <c r="J149" i="1"/>
  <c r="J150" i="1"/>
  <c r="J151" i="1"/>
  <c r="J152" i="1"/>
  <c r="J158" i="1" l="1"/>
  <c r="J111" i="1"/>
  <c r="K197" i="1"/>
  <c r="J201" i="1" l="1"/>
  <c r="C202" i="1" s="1"/>
  <c r="J202" i="1" s="1"/>
</calcChain>
</file>

<file path=xl/sharedStrings.xml><?xml version="1.0" encoding="utf-8"?>
<sst xmlns="http://schemas.openxmlformats.org/spreadsheetml/2006/main" count="330" uniqueCount="251">
  <si>
    <t>Code</t>
  </si>
  <si>
    <t>Qté</t>
  </si>
  <si>
    <t>MP22BT</t>
  </si>
  <si>
    <t>L : 8 cm</t>
  </si>
  <si>
    <t>MP23BT</t>
  </si>
  <si>
    <t>MP24BT</t>
  </si>
  <si>
    <t>MP42BT</t>
  </si>
  <si>
    <t>L : 11 cm</t>
  </si>
  <si>
    <t>MP43BT</t>
  </si>
  <si>
    <t>MP44BT</t>
  </si>
  <si>
    <t>MP52BT</t>
  </si>
  <si>
    <t>L : 13 cm</t>
  </si>
  <si>
    <t>MP53BT</t>
  </si>
  <si>
    <t>MP54BT</t>
  </si>
  <si>
    <t>MP72BT</t>
  </si>
  <si>
    <t>L : 20 cm</t>
  </si>
  <si>
    <t>MP73BT</t>
  </si>
  <si>
    <t>MO62BT</t>
  </si>
  <si>
    <t>H : 12 cm</t>
  </si>
  <si>
    <t>MO63BT</t>
  </si>
  <si>
    <t>MO64BT</t>
  </si>
  <si>
    <t>MO82BT</t>
  </si>
  <si>
    <t>H : 15 cm</t>
  </si>
  <si>
    <t>MO83BT</t>
  </si>
  <si>
    <t>MO84BT</t>
  </si>
  <si>
    <t>MO92BT</t>
  </si>
  <si>
    <t>H : 18 cm</t>
  </si>
  <si>
    <t>MO93BT</t>
  </si>
  <si>
    <t>MC52BT</t>
  </si>
  <si>
    <t>MC53BT</t>
  </si>
  <si>
    <t>MC54BT</t>
  </si>
  <si>
    <t>MC72BT</t>
  </si>
  <si>
    <t>L : 25 cm</t>
  </si>
  <si>
    <t>MC73BT</t>
  </si>
  <si>
    <t>MC74BT</t>
  </si>
  <si>
    <t>L : 15 cm</t>
  </si>
  <si>
    <t>FNBT</t>
  </si>
  <si>
    <t>FLBT</t>
  </si>
  <si>
    <t>FNLBT</t>
  </si>
  <si>
    <t>FNLBBT</t>
  </si>
  <si>
    <t>OPBT</t>
  </si>
  <si>
    <t>OMPBT</t>
  </si>
  <si>
    <t>Œufs de Mouette au praliné</t>
  </si>
  <si>
    <t>OMCBT</t>
  </si>
  <si>
    <t>Œufs de Mouette au caramel fleur de sel</t>
  </si>
  <si>
    <t>OMDBT</t>
  </si>
  <si>
    <t>ONBT</t>
  </si>
  <si>
    <t>OMBT</t>
  </si>
  <si>
    <t>MB40BT</t>
  </si>
  <si>
    <t>FBP50BT</t>
  </si>
  <si>
    <t>OC24BT</t>
  </si>
  <si>
    <t>OMFBT</t>
  </si>
  <si>
    <t>MP03BT</t>
  </si>
  <si>
    <t>MP04BT</t>
  </si>
  <si>
    <t>MC11BT</t>
  </si>
  <si>
    <t>MC12BT</t>
  </si>
  <si>
    <t>MP82BT</t>
  </si>
  <si>
    <t>MP83BT</t>
  </si>
  <si>
    <t>E-mail : cdp@chocolatdesprinces.com   Site : www.chocolatdesprinces.com</t>
  </si>
  <si>
    <t>F5CBT</t>
  </si>
  <si>
    <t>Chocolaterie et Siège : 1220 Route de Bayard 42580 LA TOUR EN JAREZ</t>
  </si>
  <si>
    <t xml:space="preserve">Montant de la remise : </t>
  </si>
  <si>
    <t>Bon de commande à nous retourner avant la date indiquée sur le courrier.</t>
  </si>
  <si>
    <t>Poids Net</t>
  </si>
  <si>
    <t>Prix TTC</t>
  </si>
  <si>
    <t>Montant TTC</t>
  </si>
  <si>
    <t>BRMOPBT</t>
  </si>
  <si>
    <t>Boîte à Roulettes Métal Garnie d'Œufs Panachés Pliés</t>
  </si>
  <si>
    <t>Dimensions</t>
  </si>
  <si>
    <t>Cloche décorée et garnie noir</t>
  </si>
  <si>
    <t>Cloche décorée et garnie lait</t>
  </si>
  <si>
    <t>Panda décoré et garni noir</t>
  </si>
  <si>
    <t>Panda décoré et garni lait</t>
  </si>
  <si>
    <t>Poule décorée et garnie noir</t>
  </si>
  <si>
    <t>Poule décorée et garnie lait</t>
  </si>
  <si>
    <t>CGNBT</t>
  </si>
  <si>
    <t>Coq décoré et garni noir</t>
  </si>
  <si>
    <t>CGLBT</t>
  </si>
  <si>
    <t>Coq décoré et garni lait</t>
  </si>
  <si>
    <t>Poule Garnie noir N°2</t>
  </si>
  <si>
    <t>Poule Garnie lait N°2</t>
  </si>
  <si>
    <t>Poule Garnie blanc N°2</t>
  </si>
  <si>
    <t>Poule Garnie noir N°4</t>
  </si>
  <si>
    <t>Poule Garnie lait N°4</t>
  </si>
  <si>
    <t>Téléphone : 04 77 91 15 30</t>
  </si>
  <si>
    <t>Ma commande est inférieure à 650 € je viendrai la chercher au secrétariat de la chocolaterie le :</t>
  </si>
  <si>
    <t>Ma commande est supérieure à 650 € je souhaiterai être livré :</t>
  </si>
  <si>
    <t>Friture Chocolat noir</t>
  </si>
  <si>
    <t>Friture Chocolat lait</t>
  </si>
  <si>
    <t>Friture Mélange noir-lait</t>
  </si>
  <si>
    <t>Friture Mélange noir-lait-blanc</t>
  </si>
  <si>
    <t>Friture Mélange noir-lait-blanc-blond-ruby</t>
  </si>
  <si>
    <t>00KPBT</t>
  </si>
  <si>
    <t>boîte de 1 kg</t>
  </si>
  <si>
    <t>01KPBT</t>
  </si>
  <si>
    <t>06KPBT</t>
  </si>
  <si>
    <t>08KPBT</t>
  </si>
  <si>
    <t>12KPBT</t>
  </si>
  <si>
    <t>OOLPBT</t>
  </si>
  <si>
    <t>01LPBT</t>
  </si>
  <si>
    <t>03LPBT</t>
  </si>
  <si>
    <t>06LPBT</t>
  </si>
  <si>
    <t>08LPBT</t>
  </si>
  <si>
    <t>12LPBT</t>
  </si>
  <si>
    <t>07XPBT</t>
  </si>
  <si>
    <t xml:space="preserve">. de 251 € à 500 €           →     </t>
  </si>
  <si>
    <t xml:space="preserve">. de 501 € à 750 €           →    </t>
  </si>
  <si>
    <t xml:space="preserve">. de 751 € à 1 000 €        → </t>
  </si>
  <si>
    <t xml:space="preserve">. de 1 001 € et +               →        </t>
  </si>
  <si>
    <t>B50BT</t>
  </si>
  <si>
    <t>17LPBT</t>
  </si>
  <si>
    <t>19LPBT</t>
  </si>
  <si>
    <t>20LPBT</t>
  </si>
  <si>
    <t>28XPBT</t>
  </si>
  <si>
    <t>29XPBT</t>
  </si>
  <si>
    <t>00QBBT</t>
  </si>
  <si>
    <t>00LBBT</t>
  </si>
  <si>
    <t>00KBBT</t>
  </si>
  <si>
    <t>00BMBT</t>
  </si>
  <si>
    <t>A330BT</t>
  </si>
  <si>
    <t>30QBT</t>
  </si>
  <si>
    <t>SDPBT</t>
  </si>
  <si>
    <t>N13BT</t>
  </si>
  <si>
    <t>N12BT</t>
  </si>
  <si>
    <t>C13BT</t>
  </si>
  <si>
    <t>C12BT</t>
  </si>
  <si>
    <t>C20BT</t>
  </si>
  <si>
    <t>B10BT</t>
  </si>
  <si>
    <t xml:space="preserve">TOTAL TTC (3) : </t>
  </si>
  <si>
    <t>Total TTC (2) :</t>
  </si>
  <si>
    <t>Œufs Mélangés + Friture</t>
  </si>
  <si>
    <t>FRITURES DE PÂQUES EN CHOCOLAT</t>
  </si>
  <si>
    <t>Mini Boîte Métal Poisson Friture noir-lait-blanc</t>
  </si>
  <si>
    <t>NOS OEUFS FOURRES</t>
  </si>
  <si>
    <r>
      <rPr>
        <b/>
        <sz val="9"/>
        <color indexed="8"/>
        <rFont val="Cambria"/>
        <family val="1"/>
      </rPr>
      <t>Duo Œufs de Mouette</t>
    </r>
    <r>
      <rPr>
        <sz val="8"/>
        <color indexed="8"/>
        <rFont val="Cambria"/>
        <family val="1"/>
      </rPr>
      <t xml:space="preserve"> </t>
    </r>
    <r>
      <rPr>
        <i/>
        <sz val="8"/>
        <color indexed="8"/>
        <rFont val="Cambria"/>
        <family val="1"/>
      </rPr>
      <t>praliné &amp; caramel fleur de sel</t>
    </r>
  </si>
  <si>
    <t>Œufs nougatine assortis</t>
  </si>
  <si>
    <t>Œuf Creux chocolat au lait plié unité</t>
  </si>
  <si>
    <t>boîte 500 g</t>
  </si>
  <si>
    <t>boîte 50 g</t>
  </si>
  <si>
    <t>boite 40 g</t>
  </si>
  <si>
    <t>boîte 140 g</t>
  </si>
  <si>
    <t>sachet 350 g</t>
  </si>
  <si>
    <t>unité 24 g</t>
  </si>
  <si>
    <t xml:space="preserve">TOTAL (1) TTC à reporter : </t>
  </si>
  <si>
    <t>NOS MOULAGES DE PÂQUES</t>
  </si>
  <si>
    <t>Moulages grand format</t>
  </si>
  <si>
    <t>Ecureuil Garni Noir</t>
  </si>
  <si>
    <t>EGFNBT</t>
  </si>
  <si>
    <t>Ecureuil Garni Lait</t>
  </si>
  <si>
    <t>EGFLBT</t>
  </si>
  <si>
    <t>H : 25 cm</t>
  </si>
  <si>
    <t>H : 20 cm</t>
  </si>
  <si>
    <t>H : 36 cm</t>
  </si>
  <si>
    <t>H : 57 cm</t>
  </si>
  <si>
    <t>Oeufs garnis</t>
  </si>
  <si>
    <t>Poules garnies</t>
  </si>
  <si>
    <t>Carpes garnies</t>
  </si>
  <si>
    <t>Nouveautés décorées</t>
  </si>
  <si>
    <t>Poule Garnie noir N°1</t>
  </si>
  <si>
    <t>Poule Garnie lait N°1</t>
  </si>
  <si>
    <r>
      <rPr>
        <b/>
        <sz val="8"/>
        <color indexed="8"/>
        <rFont val="Cambria"/>
        <family val="1"/>
      </rPr>
      <t xml:space="preserve">L'Assortiment des princes : </t>
    </r>
    <r>
      <rPr>
        <i/>
        <sz val="8"/>
        <rFont val="Cambria"/>
        <family val="1"/>
      </rPr>
      <t>assortiments de pralinés et de ganache noir et lait, issu d'une séléction de nos maîtres chocolatiers</t>
    </r>
  </si>
  <si>
    <t>Poule Garnie blanc N°1</t>
  </si>
  <si>
    <t>Poule Garnie noir N°3</t>
  </si>
  <si>
    <t>Poule Garnie lait N°3</t>
  </si>
  <si>
    <t>Poule Garnie blanc N°3</t>
  </si>
  <si>
    <t>Œuf Garni noir N°2</t>
  </si>
  <si>
    <t>Œuf Garni lait N°2</t>
  </si>
  <si>
    <t>Œuf Garni blanc N°2</t>
  </si>
  <si>
    <t>Œuf Garni noir N°4</t>
  </si>
  <si>
    <t>Œuf Garni lait N°4</t>
  </si>
  <si>
    <t>Carpe Garnie noir N°1</t>
  </si>
  <si>
    <t>Carpe Garnie lait N°1</t>
  </si>
  <si>
    <t>Carpe Garnie blanc N°1</t>
  </si>
  <si>
    <t>L : 22 cm</t>
  </si>
  <si>
    <t>Carpe Garnie noir N°2</t>
  </si>
  <si>
    <t>Carpe Garnie lait N°2</t>
  </si>
  <si>
    <t>Carpe Garnie blanc N°2</t>
  </si>
  <si>
    <t>MSNBT</t>
  </si>
  <si>
    <t>Singe décoré noir</t>
  </si>
  <si>
    <t>boîte de 100 g</t>
  </si>
  <si>
    <t>pot de 250 g</t>
  </si>
  <si>
    <t>étui de 220 g</t>
  </si>
  <si>
    <t>boîte de 250 g</t>
  </si>
  <si>
    <t>NOS GOURMANDISES PRINCES</t>
  </si>
  <si>
    <t>LES GRANDS CLASSIQUES DE NOTRE COLLECTION</t>
  </si>
  <si>
    <t>ASSORTIMENTS DE CHOCOLATS EN BALLOTINS ET BOITES PRESTIGES</t>
  </si>
  <si>
    <r>
      <rPr>
        <b/>
        <sz val="8"/>
        <color indexed="8"/>
        <rFont val="Cambria"/>
        <family val="1"/>
      </rPr>
      <t>Malakoffs pralinés à l'ancienne :</t>
    </r>
    <r>
      <rPr>
        <sz val="8"/>
        <color indexed="30"/>
        <rFont val="Cambria"/>
        <family val="1"/>
      </rPr>
      <t xml:space="preserve"> </t>
    </r>
    <r>
      <rPr>
        <i/>
        <sz val="8"/>
        <rFont val="Cambria"/>
        <family val="1"/>
      </rPr>
      <t>praliné aux amandes et aux noisettes, enrobé d'éclats de noisette torréfiés, enrobé chocolat noir</t>
    </r>
  </si>
  <si>
    <r>
      <rPr>
        <b/>
        <sz val="8"/>
        <color indexed="8"/>
        <rFont val="Cambria"/>
        <family val="1"/>
      </rPr>
      <t>Malakoffs pistache :</t>
    </r>
    <r>
      <rPr>
        <sz val="8"/>
        <color indexed="30"/>
        <rFont val="Cambria"/>
        <family val="1"/>
      </rPr>
      <t xml:space="preserve"> </t>
    </r>
    <r>
      <rPr>
        <i/>
        <sz val="8"/>
        <rFont val="Cambria"/>
        <family val="1"/>
      </rPr>
      <t>pâte d'amande roulée dans des éclats de noisettes torréfiés, enrobée de chocolat noir</t>
    </r>
  </si>
  <si>
    <r>
      <rPr>
        <b/>
        <sz val="8"/>
        <color indexed="8"/>
        <rFont val="Cambria"/>
        <family val="1"/>
      </rPr>
      <t>Orangettes :</t>
    </r>
    <r>
      <rPr>
        <sz val="8"/>
        <color indexed="30"/>
        <rFont val="Cambria"/>
        <family val="1"/>
      </rPr>
      <t xml:space="preserve"> </t>
    </r>
    <r>
      <rPr>
        <i/>
        <sz val="8"/>
        <rFont val="Cambria"/>
        <family val="1"/>
      </rPr>
      <t>lamelles d'écorces d'oranges confites, enrobées de chocolat noir</t>
    </r>
  </si>
  <si>
    <r>
      <rPr>
        <b/>
        <sz val="8"/>
        <color indexed="8"/>
        <rFont val="Cambria"/>
        <family val="1"/>
      </rPr>
      <t xml:space="preserve">Nougats de Montélimar au chocolat noir : </t>
    </r>
    <r>
      <rPr>
        <i/>
        <sz val="8"/>
        <rFont val="Cambria"/>
        <family val="1"/>
      </rPr>
      <t>nougat de Montélimar (amandes, pistaches et miel) enrobé de chocolat noir</t>
    </r>
  </si>
  <si>
    <r>
      <rPr>
        <b/>
        <sz val="8"/>
        <color indexed="8"/>
        <rFont val="Cambria"/>
        <family val="1"/>
      </rPr>
      <t>Grêlons du Pilat :</t>
    </r>
    <r>
      <rPr>
        <sz val="8"/>
        <color indexed="30"/>
        <rFont val="Cambria"/>
        <family val="1"/>
      </rPr>
      <t xml:space="preserve"> </t>
    </r>
    <r>
      <rPr>
        <i/>
        <sz val="8"/>
        <rFont val="Cambria"/>
        <family val="1"/>
      </rPr>
      <t>fine ganache de chocolat au lait et de noisettes concassées enrobée de chocolat lait, et roulée dans le sucre glace</t>
    </r>
  </si>
  <si>
    <r>
      <rPr>
        <b/>
        <sz val="8"/>
        <color indexed="8"/>
        <rFont val="Cambria"/>
        <family val="1"/>
      </rPr>
      <t>L'Assortiment des princes :</t>
    </r>
    <r>
      <rPr>
        <b/>
        <i/>
        <sz val="8"/>
        <color indexed="8"/>
        <rFont val="Cambria"/>
        <family val="1"/>
      </rPr>
      <t xml:space="preserve"> </t>
    </r>
    <r>
      <rPr>
        <i/>
        <sz val="8"/>
        <rFont val="Cambria"/>
        <family val="1"/>
      </rPr>
      <t>assortiments de pralinés et de ganache noir et lait, issu d'une séléction de nos maîtres chocolatiers</t>
    </r>
  </si>
  <si>
    <r>
      <rPr>
        <b/>
        <sz val="8"/>
        <color indexed="8"/>
        <rFont val="Cambria"/>
        <family val="1"/>
      </rPr>
      <t>Malakoffs pralinés à l'ancienne :</t>
    </r>
    <r>
      <rPr>
        <i/>
        <sz val="8"/>
        <rFont val="Cambria"/>
        <family val="1"/>
      </rPr>
      <t xml:space="preserve"> praliné aux amandes et aux noisettes, enrobé d'éclats de noisette torréfiés, enrobé chocolat noir</t>
    </r>
  </si>
  <si>
    <r>
      <rPr>
        <b/>
        <sz val="8"/>
        <color indexed="8"/>
        <rFont val="Cambria"/>
        <family val="1"/>
      </rPr>
      <t xml:space="preserve">Orangettes : </t>
    </r>
    <r>
      <rPr>
        <i/>
        <sz val="8"/>
        <rFont val="Cambria"/>
        <family val="1"/>
      </rPr>
      <t>lamelles d'écorces d'oranges confites, enrobées de chocolat noir</t>
    </r>
  </si>
  <si>
    <r>
      <rPr>
        <b/>
        <sz val="8"/>
        <color indexed="8"/>
        <rFont val="Cambria"/>
        <family val="1"/>
      </rPr>
      <t>Nougats de Montélimar au chocolat noir :</t>
    </r>
    <r>
      <rPr>
        <sz val="8"/>
        <color indexed="30"/>
        <rFont val="Cambria"/>
        <family val="1"/>
      </rPr>
      <t xml:space="preserve"> </t>
    </r>
    <r>
      <rPr>
        <i/>
        <sz val="8"/>
        <rFont val="Cambria"/>
        <family val="1"/>
      </rPr>
      <t>nougat de Montélimar (amandes, pistaches et miel) enrobé de chocolat noir</t>
    </r>
  </si>
  <si>
    <r>
      <rPr>
        <b/>
        <sz val="8"/>
        <color indexed="8"/>
        <rFont val="Cambria"/>
        <family val="1"/>
      </rPr>
      <t xml:space="preserve">Grêlons du Pilat : </t>
    </r>
    <r>
      <rPr>
        <i/>
        <sz val="8"/>
        <rFont val="Cambria"/>
        <family val="1"/>
      </rPr>
      <t>fine ganache de chocolat au lait et de noisettes concassées enrobée de chocolat lait, et roulée dans le sucre glace</t>
    </r>
  </si>
  <si>
    <r>
      <rPr>
        <b/>
        <sz val="8"/>
        <color indexed="8"/>
        <rFont val="Cambria"/>
        <family val="1"/>
      </rPr>
      <t xml:space="preserve">Boules crème : </t>
    </r>
    <r>
      <rPr>
        <i/>
        <sz val="8"/>
        <rFont val="Cambria"/>
        <family val="1"/>
      </rPr>
      <t>crème fondante à la vanille de Madagascar, enrobé de chocolat noir</t>
    </r>
  </si>
  <si>
    <r>
      <rPr>
        <b/>
        <sz val="8"/>
        <color indexed="8"/>
        <rFont val="Cambria"/>
        <family val="1"/>
      </rPr>
      <t xml:space="preserve">Boîte bâtons crème vanille : </t>
    </r>
    <r>
      <rPr>
        <i/>
        <sz val="8"/>
        <rFont val="Cambria"/>
        <family val="1"/>
      </rPr>
      <t>crème fondante à la vanille de Madagascar, enrobée de chocolat noir</t>
    </r>
  </si>
  <si>
    <r>
      <rPr>
        <b/>
        <sz val="8"/>
        <color indexed="8"/>
        <rFont val="Cambria"/>
        <family val="1"/>
      </rPr>
      <t xml:space="preserve">Palets d'or : </t>
    </r>
    <r>
      <rPr>
        <i/>
        <sz val="8"/>
        <rFont val="Cambria"/>
        <family val="1"/>
      </rPr>
      <t>ganache chocolat noir, enrobée de chocolat noir</t>
    </r>
  </si>
  <si>
    <r>
      <rPr>
        <b/>
        <sz val="8"/>
        <color indexed="8"/>
        <rFont val="Cambria"/>
        <family val="1"/>
      </rPr>
      <t xml:space="preserve">Citronnettes lait : </t>
    </r>
    <r>
      <rPr>
        <i/>
        <sz val="8"/>
        <rFont val="Cambria"/>
        <family val="1"/>
      </rPr>
      <t>lamelles de citrons confites enrobées de chocolat au lait</t>
    </r>
  </si>
  <si>
    <r>
      <rPr>
        <b/>
        <sz val="8"/>
        <color indexed="8"/>
        <rFont val="Cambria"/>
        <family val="1"/>
      </rPr>
      <t xml:space="preserve">Fondants caramel noir : </t>
    </r>
    <r>
      <rPr>
        <i/>
        <sz val="8"/>
        <rFont val="Cambria"/>
        <family val="1"/>
      </rPr>
      <t>ganache caramel beurre salé enrobée chocolat noir</t>
    </r>
  </si>
  <si>
    <r>
      <rPr>
        <b/>
        <sz val="8"/>
        <color indexed="8"/>
        <rFont val="Cambria"/>
        <family val="1"/>
      </rPr>
      <t>Fondants caramel lait :</t>
    </r>
    <r>
      <rPr>
        <sz val="8"/>
        <color indexed="30"/>
        <rFont val="Cambria"/>
        <family val="1"/>
      </rPr>
      <t xml:space="preserve"> </t>
    </r>
    <r>
      <rPr>
        <i/>
        <sz val="8"/>
        <rFont val="Cambria"/>
        <family val="1"/>
      </rPr>
      <t>ganache caramel beurre salé enrobée chocolat lait</t>
    </r>
  </si>
  <si>
    <r>
      <rPr>
        <b/>
        <sz val="8"/>
        <color indexed="8"/>
        <rFont val="Cambria"/>
        <family val="1"/>
      </rPr>
      <t>Ballotin :</t>
    </r>
    <r>
      <rPr>
        <sz val="8"/>
        <color indexed="30"/>
        <rFont val="Cambria"/>
        <family val="1"/>
      </rPr>
      <t xml:space="preserve"> </t>
    </r>
    <r>
      <rPr>
        <i/>
        <sz val="8"/>
        <rFont val="Cambria"/>
        <family val="1"/>
      </rPr>
      <t>assortiment de chocolats fins enrobés noir et lait, pur beurre de cacao</t>
    </r>
  </si>
  <si>
    <r>
      <rPr>
        <b/>
        <sz val="8"/>
        <color indexed="8"/>
        <rFont val="Cambria"/>
        <family val="1"/>
      </rPr>
      <t xml:space="preserve">Ballotin : </t>
    </r>
    <r>
      <rPr>
        <i/>
        <sz val="8"/>
        <rFont val="Cambria"/>
        <family val="1"/>
      </rPr>
      <t>assortiment de chocolats fins enrobés noir et lait, pur beurre de cacao</t>
    </r>
  </si>
  <si>
    <r>
      <rPr>
        <b/>
        <sz val="8"/>
        <color indexed="8"/>
        <rFont val="Cambria"/>
        <family val="1"/>
      </rPr>
      <t xml:space="preserve">Boîte maison : </t>
    </r>
    <r>
      <rPr>
        <i/>
        <sz val="8"/>
        <rFont val="Cambria"/>
        <family val="1"/>
      </rPr>
      <t>assortiment de chocolats fin enrobés noir et lait, pur beurre de cacao</t>
    </r>
  </si>
  <si>
    <r>
      <rPr>
        <b/>
        <sz val="8"/>
        <color indexed="8"/>
        <rFont val="Cambria"/>
        <family val="1"/>
      </rPr>
      <t xml:space="preserve">L'Anthracite : </t>
    </r>
    <r>
      <rPr>
        <i/>
        <sz val="8"/>
        <rFont val="Cambria"/>
        <family val="1"/>
      </rPr>
      <t>pâte de sésame enrobée de chocolat noir et roulée dans un cacao extra noir</t>
    </r>
  </si>
  <si>
    <r>
      <rPr>
        <b/>
        <sz val="8"/>
        <color indexed="8"/>
        <rFont val="Cambria"/>
        <family val="1"/>
      </rPr>
      <t xml:space="preserve">Palets de la tour : </t>
    </r>
    <r>
      <rPr>
        <i/>
        <sz val="8"/>
        <rFont val="Cambria"/>
        <family val="1"/>
      </rPr>
      <t>ganache à la pulpe de fruits, enrobée de chocolat noir, parfum cassis, framboise, abricot et citron</t>
    </r>
  </si>
  <si>
    <t>boîte de 500 g</t>
  </si>
  <si>
    <t>boîte de 600 g</t>
  </si>
  <si>
    <t>boîte de 400 g</t>
  </si>
  <si>
    <t>boîte de 450 g</t>
  </si>
  <si>
    <t>boîte de 800 g</t>
  </si>
  <si>
    <t>boîte de 300 g</t>
  </si>
  <si>
    <t>boîte de 330 g</t>
  </si>
  <si>
    <t>boîte de 200 g</t>
  </si>
  <si>
    <r>
      <rPr>
        <b/>
        <sz val="8"/>
        <color indexed="8"/>
        <rFont val="Cambria"/>
        <family val="1"/>
      </rPr>
      <t xml:space="preserve">Croquantes noir : </t>
    </r>
    <r>
      <rPr>
        <i/>
        <sz val="8"/>
        <rFont val="Cambria"/>
        <family val="1"/>
      </rPr>
      <t>palets de chocolat noir 56 %</t>
    </r>
  </si>
  <si>
    <r>
      <rPr>
        <b/>
        <sz val="8"/>
        <color indexed="8"/>
        <rFont val="Cambria"/>
        <family val="1"/>
      </rPr>
      <t xml:space="preserve">Croquantes noir bitter orange : </t>
    </r>
    <r>
      <rPr>
        <i/>
        <sz val="8"/>
        <rFont val="Cambria"/>
        <family val="1"/>
      </rPr>
      <t>palets de chocolat noir 70 % parfumés à l'orange</t>
    </r>
  </si>
  <si>
    <r>
      <rPr>
        <b/>
        <sz val="8"/>
        <color indexed="8"/>
        <rFont val="Cambria"/>
        <family val="1"/>
      </rPr>
      <t xml:space="preserve">Croquantes lait : </t>
    </r>
    <r>
      <rPr>
        <i/>
        <sz val="8"/>
        <rFont val="Cambria"/>
        <family val="1"/>
      </rPr>
      <t>palets de chocolat lait 32 %</t>
    </r>
  </si>
  <si>
    <r>
      <rPr>
        <b/>
        <sz val="8"/>
        <color indexed="8"/>
        <rFont val="Cambria"/>
        <family val="1"/>
      </rPr>
      <t>Boîte bâtons crème vanille :</t>
    </r>
    <r>
      <rPr>
        <sz val="8"/>
        <color indexed="30"/>
        <rFont val="Cambria"/>
        <family val="1"/>
      </rPr>
      <t xml:space="preserve"> </t>
    </r>
    <r>
      <rPr>
        <i/>
        <sz val="8"/>
        <rFont val="Cambria"/>
        <family val="1"/>
      </rPr>
      <t>crème fondante à la vanille de Madagascar, enrobée de chocolat noir</t>
    </r>
  </si>
  <si>
    <t>TOTAL 1 + 2 + 3 TTC</t>
  </si>
  <si>
    <t>MONTANT A REGLER</t>
  </si>
  <si>
    <r>
      <rPr>
        <b/>
        <sz val="8"/>
        <color indexed="8"/>
        <rFont val="Cambria"/>
        <family val="1"/>
      </rPr>
      <t>Etui les sablés des Princes :</t>
    </r>
    <r>
      <rPr>
        <sz val="8"/>
        <rFont val="Cambria"/>
        <family val="1"/>
      </rPr>
      <t xml:space="preserve"> </t>
    </r>
    <r>
      <rPr>
        <i/>
        <sz val="8"/>
        <rFont val="Cambria"/>
        <family val="1"/>
      </rPr>
      <t xml:space="preserve">sablés pur beurre enrobés chocolat au lait                                                                                                                                                                 </t>
    </r>
    <r>
      <rPr>
        <b/>
        <i/>
        <sz val="8"/>
        <color indexed="52"/>
        <rFont val="Cambria"/>
        <family val="1"/>
      </rPr>
      <t>NOUVEAU</t>
    </r>
  </si>
  <si>
    <r>
      <rPr>
        <b/>
        <sz val="8"/>
        <color indexed="8"/>
        <rFont val="Cambria"/>
        <family val="1"/>
      </rPr>
      <t>Malakoffs lait :</t>
    </r>
    <r>
      <rPr>
        <i/>
        <sz val="8"/>
        <rFont val="Cambria"/>
        <family val="1"/>
      </rPr>
      <t xml:space="preserve"> praliné aux amandes et aux noisettes, enrobé d'éclats de noisette torréfiés, enrobé chocolat lait</t>
    </r>
  </si>
  <si>
    <r>
      <t xml:space="preserve">Assortiments de pralinés fins, </t>
    </r>
    <r>
      <rPr>
        <sz val="8"/>
        <color indexed="8"/>
        <rFont val="Cambria"/>
        <family val="1"/>
      </rPr>
      <t>enrobés chocolat noir 70 % et lait 32 %</t>
    </r>
  </si>
  <si>
    <t>PANLBT</t>
  </si>
  <si>
    <r>
      <rPr>
        <b/>
        <sz val="8"/>
        <color indexed="8"/>
        <rFont val="Cambria"/>
        <family val="1"/>
      </rPr>
      <t xml:space="preserve">Napolitains chocolat noir : </t>
    </r>
    <r>
      <rPr>
        <i/>
        <sz val="8"/>
        <rFont val="Cambria"/>
        <family val="1"/>
      </rPr>
      <t>56 % de cacao</t>
    </r>
  </si>
  <si>
    <r>
      <rPr>
        <b/>
        <sz val="8"/>
        <color indexed="8"/>
        <rFont val="Cambria"/>
        <family val="1"/>
      </rPr>
      <t>Napolitains chocolat noir extra bitter :</t>
    </r>
    <r>
      <rPr>
        <sz val="8"/>
        <rFont val="Cambria"/>
        <family val="1"/>
      </rPr>
      <t xml:space="preserve"> </t>
    </r>
    <r>
      <rPr>
        <i/>
        <sz val="8"/>
        <rFont val="Cambria"/>
        <family val="1"/>
      </rPr>
      <t>70 % cacao</t>
    </r>
  </si>
  <si>
    <t>LIVRAISON OFFERTE DES 650 €</t>
  </si>
  <si>
    <t>Mini Ballotin de table Friture noir-lait-blanc</t>
  </si>
  <si>
    <t>POURCENTAGE DE LA REMISE</t>
  </si>
  <si>
    <t>Friture Mélange blanc-blond-ruby</t>
  </si>
  <si>
    <t>boîte 300 g</t>
  </si>
  <si>
    <t>ballotin 400 g</t>
  </si>
  <si>
    <t>Ecureuil décoré Blond</t>
  </si>
  <si>
    <t>Singe décoré lait</t>
  </si>
  <si>
    <t>Poisson tropical décoré "non garni" Blond</t>
  </si>
  <si>
    <t>Œuf Garni noir N°1</t>
  </si>
  <si>
    <t>Œuf Garni lait N°1</t>
  </si>
  <si>
    <t>Œuf Garni blanc N°1</t>
  </si>
  <si>
    <r>
      <rPr>
        <b/>
        <sz val="8"/>
        <color indexed="8"/>
        <rFont val="Cambria"/>
        <family val="1"/>
      </rPr>
      <t xml:space="preserve">Pâte à tartiner aux amandes : </t>
    </r>
    <r>
      <rPr>
        <i/>
        <sz val="8"/>
        <rFont val="Cambria"/>
        <family val="1"/>
      </rPr>
      <t xml:space="preserve">élaborée à partir d'un praliné traditionnel à base de 65% d'amandes  </t>
    </r>
    <r>
      <rPr>
        <b/>
        <i/>
        <sz val="8"/>
        <color indexed="52"/>
        <rFont val="Cambria"/>
        <family val="1"/>
      </rPr>
      <t>NOUVEAU</t>
    </r>
  </si>
  <si>
    <r>
      <rPr>
        <b/>
        <sz val="9"/>
        <color indexed="8"/>
        <rFont val="Cambria"/>
        <family val="1"/>
      </rPr>
      <t xml:space="preserve">Œufs Panachés Pliés - </t>
    </r>
    <r>
      <rPr>
        <i/>
        <sz val="8"/>
        <color indexed="8"/>
        <rFont val="Cambria"/>
        <family val="1"/>
      </rPr>
      <t>noisettine, praliné, gianduja, feuilleté, ganache</t>
    </r>
  </si>
  <si>
    <r>
      <rPr>
        <b/>
        <sz val="9"/>
        <color indexed="8"/>
        <rFont val="Cambria"/>
        <family val="1"/>
      </rPr>
      <t>Œufs Mélangés</t>
    </r>
    <r>
      <rPr>
        <b/>
        <i/>
        <sz val="8"/>
        <color indexed="8"/>
        <rFont val="Cambria"/>
        <family val="1"/>
      </rPr>
      <t xml:space="preserve"> </t>
    </r>
    <r>
      <rPr>
        <i/>
        <sz val="8"/>
        <color indexed="8"/>
        <rFont val="Cambria"/>
        <family val="1"/>
      </rPr>
      <t>praliné, gianduja, noisettine, mouette, nougatine, ganache, feuilletés, noisette</t>
    </r>
  </si>
  <si>
    <t>semaine 15</t>
  </si>
  <si>
    <t>semaine 16</t>
  </si>
  <si>
    <t>PATNBT</t>
  </si>
  <si>
    <t>PATABT</t>
  </si>
  <si>
    <t>PTBLBT</t>
  </si>
  <si>
    <t>MEBLBT</t>
  </si>
  <si>
    <t>MSLBT</t>
  </si>
  <si>
    <t>FBBLRBT</t>
  </si>
  <si>
    <r>
      <rPr>
        <b/>
        <sz val="8"/>
        <color indexed="8"/>
        <rFont val="Cambria"/>
        <family val="1"/>
      </rPr>
      <t xml:space="preserve">Pâte à tartiner : </t>
    </r>
    <r>
      <rPr>
        <i/>
        <sz val="8"/>
        <rFont val="Cambria"/>
        <family val="1"/>
      </rPr>
      <t xml:space="preserve">élaborée à partir d'un praliné traditionnel à base de noisettes du piémont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</si>
</sst>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</numFmts>
  <fonts count="38" x14ac:knownFonts="1">
    <font>
      <sz val="11"/>
      <color theme="1"/>
      <name val="Calibri"/>
      <family val="2"/>
      <scheme val="minor"/>
    </font>
    <font>
      <b/>
      <sz val="9"/>
      <name val="Cambria"/>
      <family val="1"/>
    </font>
    <font>
      <sz val="9"/>
      <name val="Cambria"/>
      <family val="1"/>
    </font>
    <font>
      <i/>
      <sz val="8"/>
      <name val="Cambria"/>
      <family val="1"/>
    </font>
    <font>
      <sz val="8"/>
      <name val="Cambria"/>
      <family val="1"/>
    </font>
    <font>
      <b/>
      <sz val="8"/>
      <color indexed="49"/>
      <name val="Cambria"/>
      <family val="1"/>
    </font>
    <font>
      <sz val="8"/>
      <color indexed="30"/>
      <name val="Cambria"/>
      <family val="1"/>
    </font>
    <font>
      <i/>
      <sz val="8"/>
      <color indexed="8"/>
      <name val="Cambria"/>
      <family val="1"/>
    </font>
    <font>
      <sz val="8"/>
      <color indexed="8"/>
      <name val="Cambria"/>
      <family val="1"/>
    </font>
    <font>
      <b/>
      <sz val="9"/>
      <color indexed="8"/>
      <name val="Cambria"/>
      <family val="1"/>
    </font>
    <font>
      <b/>
      <i/>
      <sz val="8"/>
      <color indexed="8"/>
      <name val="Cambria"/>
      <family val="1"/>
    </font>
    <font>
      <b/>
      <sz val="8"/>
      <color indexed="8"/>
      <name val="Cambria"/>
      <family val="1"/>
    </font>
    <font>
      <b/>
      <i/>
      <sz val="8"/>
      <color indexed="52"/>
      <name val="Cambria"/>
      <family val="1"/>
    </font>
    <font>
      <sz val="9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sz val="9"/>
      <color theme="1"/>
      <name val="Bookman Old Style"/>
      <family val="1"/>
    </font>
    <font>
      <sz val="8"/>
      <color rgb="FF0070C0"/>
      <name val="Cambria"/>
      <family val="1"/>
    </font>
    <font>
      <sz val="9"/>
      <color theme="5" tint="-0.499984740745262"/>
      <name val="Cambria"/>
      <family val="1"/>
    </font>
    <font>
      <b/>
      <sz val="9"/>
      <color theme="5" tint="-0.499984740745262"/>
      <name val="Cambria"/>
      <family val="1"/>
    </font>
    <font>
      <b/>
      <sz val="9"/>
      <color rgb="FFC00000"/>
      <name val="Cambria"/>
      <family val="1"/>
    </font>
    <font>
      <b/>
      <sz val="10"/>
      <color theme="0"/>
      <name val="Cambria"/>
      <family val="1"/>
    </font>
    <font>
      <b/>
      <sz val="10"/>
      <color rgb="FFFFFFFF"/>
      <name val="Cambria"/>
      <family val="1"/>
    </font>
    <font>
      <b/>
      <sz val="10"/>
      <color rgb="FFFF9900"/>
      <name val="Cambria"/>
      <family val="1"/>
    </font>
    <font>
      <b/>
      <sz val="9"/>
      <color theme="0"/>
      <name val="Cambria"/>
      <family val="1"/>
    </font>
    <font>
      <sz val="11"/>
      <color rgb="FF0099CC"/>
      <name val="Cambria"/>
      <family val="1"/>
    </font>
    <font>
      <sz val="9"/>
      <color rgb="FF0099CC"/>
      <name val="Cambria"/>
      <family val="1"/>
    </font>
    <font>
      <b/>
      <sz val="10"/>
      <color theme="4" tint="-0.249977111117893"/>
      <name val="Cambria"/>
      <family val="1"/>
    </font>
    <font>
      <b/>
      <sz val="9"/>
      <color theme="4" tint="-0.249977111117893"/>
      <name val="Cambria"/>
      <family val="1"/>
    </font>
    <font>
      <b/>
      <sz val="9"/>
      <color theme="1"/>
      <name val="Cambria"/>
      <family val="1"/>
    </font>
    <font>
      <b/>
      <sz val="10"/>
      <color theme="1"/>
      <name val="Cambria"/>
      <family val="1"/>
    </font>
    <font>
      <b/>
      <sz val="11"/>
      <color theme="4" tint="-0.249977111117893"/>
      <name val="Cambria"/>
      <family val="1"/>
    </font>
    <font>
      <b/>
      <i/>
      <sz val="11"/>
      <color rgb="FFFF9933"/>
      <name val="Cambria"/>
      <family val="1"/>
    </font>
    <font>
      <b/>
      <sz val="8"/>
      <color theme="0"/>
      <name val="Cambria"/>
      <family val="1"/>
    </font>
    <font>
      <b/>
      <sz val="8"/>
      <color theme="1"/>
      <name val="Cambria"/>
      <family val="1"/>
    </font>
    <font>
      <b/>
      <sz val="11"/>
      <color rgb="FFFF9900"/>
      <name val="Cambria"/>
      <family val="1"/>
    </font>
    <font>
      <b/>
      <sz val="9"/>
      <color theme="5"/>
      <name val="Cambria"/>
      <family val="1"/>
    </font>
    <font>
      <sz val="9"/>
      <color indexed="8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46">
    <border>
      <left/>
      <right/>
      <top/>
      <bottom/>
      <diagonal/>
    </border>
    <border>
      <left/>
      <right style="thin">
        <color rgb="FFFF9900"/>
      </right>
      <top style="thin">
        <color rgb="FFFF9900"/>
      </top>
      <bottom style="thin">
        <color rgb="FFFF9900"/>
      </bottom>
      <diagonal/>
    </border>
    <border>
      <left/>
      <right style="thin">
        <color rgb="FFFF9900"/>
      </right>
      <top style="thin">
        <color theme="0"/>
      </top>
      <bottom style="thin">
        <color rgb="FFFF9900"/>
      </bottom>
      <diagonal/>
    </border>
    <border>
      <left style="thin">
        <color rgb="FFFF9900"/>
      </left>
      <right style="thin">
        <color rgb="FFFF9900"/>
      </right>
      <top/>
      <bottom style="thin">
        <color rgb="FFFF6600"/>
      </bottom>
      <diagonal/>
    </border>
    <border>
      <left style="thin">
        <color rgb="FFFF9900"/>
      </left>
      <right/>
      <top style="thin">
        <color rgb="FFFF9900"/>
      </top>
      <bottom style="thin">
        <color rgb="FFFF9900"/>
      </bottom>
      <diagonal/>
    </border>
    <border>
      <left/>
      <right/>
      <top style="thin">
        <color rgb="FFFF9900"/>
      </top>
      <bottom style="thin">
        <color rgb="FFFF9900"/>
      </bottom>
      <diagonal/>
    </border>
    <border>
      <left/>
      <right/>
      <top/>
      <bottom style="thin">
        <color rgb="FFFF9900"/>
      </bottom>
      <diagonal/>
    </border>
    <border>
      <left style="thin">
        <color rgb="FFFF9900"/>
      </left>
      <right/>
      <top/>
      <bottom style="thin">
        <color rgb="FFFF9900"/>
      </bottom>
      <diagonal/>
    </border>
    <border>
      <left/>
      <right style="thin">
        <color rgb="FFFF9900"/>
      </right>
      <top/>
      <bottom style="thin">
        <color rgb="FFFF9900"/>
      </bottom>
      <diagonal/>
    </border>
    <border>
      <left/>
      <right style="thin">
        <color rgb="FFFF9900"/>
      </right>
      <top style="thin">
        <color rgb="FFFF9900"/>
      </top>
      <bottom/>
      <diagonal/>
    </border>
    <border>
      <left style="thin">
        <color rgb="FFFF9900"/>
      </left>
      <right style="thin">
        <color rgb="FFFF9900"/>
      </right>
      <top/>
      <bottom style="thin">
        <color rgb="FFFF9900"/>
      </bottom>
      <diagonal/>
    </border>
    <border>
      <left style="thin">
        <color rgb="FFFF9900"/>
      </left>
      <right/>
      <top style="thin">
        <color rgb="FFFF9900"/>
      </top>
      <bottom/>
      <diagonal/>
    </border>
    <border>
      <left/>
      <right style="thin">
        <color rgb="FF0070C0"/>
      </right>
      <top/>
      <bottom style="thin">
        <color indexed="64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/>
      <right style="thin">
        <color rgb="FFFF9900"/>
      </right>
      <top/>
      <bottom/>
      <diagonal/>
    </border>
    <border>
      <left style="thin">
        <color rgb="FF993300"/>
      </left>
      <right style="thin">
        <color rgb="FF993300"/>
      </right>
      <top style="thin">
        <color rgb="FF993300"/>
      </top>
      <bottom style="thin">
        <color rgb="FF993300"/>
      </bottom>
      <diagonal/>
    </border>
    <border>
      <left style="thin">
        <color rgb="FF993300"/>
      </left>
      <right style="thin">
        <color rgb="FF993300"/>
      </right>
      <top style="thin">
        <color rgb="FF993300"/>
      </top>
      <bottom/>
      <diagonal/>
    </border>
    <border>
      <left style="thin">
        <color rgb="FFFF9933"/>
      </left>
      <right style="thin">
        <color rgb="FFFF9933"/>
      </right>
      <top style="thin">
        <color rgb="FFFF9933"/>
      </top>
      <bottom style="thin">
        <color rgb="FFFF9933"/>
      </bottom>
      <diagonal/>
    </border>
    <border>
      <left/>
      <right/>
      <top style="thin">
        <color rgb="FFFF9900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rgb="FF0070C0"/>
      </left>
      <right style="thin">
        <color rgb="FF0070C0"/>
      </right>
      <top style="medium">
        <color rgb="FFFF9933"/>
      </top>
      <bottom style="thin">
        <color rgb="FF0070C0"/>
      </bottom>
      <diagonal/>
    </border>
    <border>
      <left/>
      <right style="thin">
        <color rgb="FF0070C0"/>
      </right>
      <top style="medium">
        <color rgb="FFFF9933"/>
      </top>
      <bottom style="thin">
        <color rgb="FF0070C0"/>
      </bottom>
      <diagonal/>
    </border>
    <border>
      <left style="medium">
        <color rgb="FFFF9933"/>
      </left>
      <right/>
      <top/>
      <bottom style="medium">
        <color rgb="FFFF9933"/>
      </bottom>
      <diagonal/>
    </border>
    <border>
      <left/>
      <right/>
      <top/>
      <bottom style="medium">
        <color rgb="FFFF9933"/>
      </bottom>
      <diagonal/>
    </border>
    <border>
      <left style="thin">
        <color rgb="FFFF9933"/>
      </left>
      <right style="thin">
        <color rgb="FFFF9933"/>
      </right>
      <top style="medium">
        <color rgb="FFFF9933"/>
      </top>
      <bottom style="thin">
        <color rgb="FFFF9933"/>
      </bottom>
      <diagonal/>
    </border>
    <border>
      <left style="medium">
        <color rgb="FFFF9933"/>
      </left>
      <right/>
      <top/>
      <bottom/>
      <diagonal/>
    </border>
    <border>
      <left/>
      <right style="medium">
        <color rgb="FFFF9933"/>
      </right>
      <top/>
      <bottom style="thin">
        <color rgb="FFFF9900"/>
      </bottom>
      <diagonal/>
    </border>
    <border>
      <left/>
      <right style="medium">
        <color rgb="FFFF9933"/>
      </right>
      <top style="thin">
        <color rgb="FFFF9900"/>
      </top>
      <bottom style="thin">
        <color rgb="FFFF9900"/>
      </bottom>
      <diagonal/>
    </border>
    <border>
      <left/>
      <right style="medium">
        <color rgb="FFFF9933"/>
      </right>
      <top style="thin">
        <color rgb="FFFF9900"/>
      </top>
      <bottom/>
      <diagonal/>
    </border>
    <border>
      <left style="thin">
        <color theme="4" tint="-0.249977111117893"/>
      </left>
      <right style="medium">
        <color rgb="FFFF993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rgb="FFFF9933"/>
      </right>
      <top style="thin">
        <color theme="4" tint="-0.249977111117893"/>
      </top>
      <bottom/>
      <diagonal/>
    </border>
    <border>
      <left style="thin">
        <color rgb="FFFF9933"/>
      </left>
      <right style="medium">
        <color rgb="FFFF9933"/>
      </right>
      <top style="thin">
        <color rgb="FFFF9933"/>
      </top>
      <bottom style="thin">
        <color rgb="FFFF9933"/>
      </bottom>
      <diagonal/>
    </border>
    <border>
      <left style="thin">
        <color rgb="FFFF9933"/>
      </left>
      <right style="thin">
        <color rgb="FFFF9933"/>
      </right>
      <top style="thin">
        <color rgb="FFFF9933"/>
      </top>
      <bottom style="medium">
        <color rgb="FFFF9933"/>
      </bottom>
      <diagonal/>
    </border>
    <border>
      <left style="thin">
        <color rgb="FFFF9933"/>
      </left>
      <right style="medium">
        <color rgb="FFFF9933"/>
      </right>
      <top style="thin">
        <color rgb="FFFF9933"/>
      </top>
      <bottom style="medium">
        <color rgb="FFFF9933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4" tint="-0.249977111117893"/>
      </right>
      <top/>
      <bottom/>
      <diagonal/>
    </border>
    <border>
      <left style="medium">
        <color rgb="FFFF9933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 style="medium">
        <color rgb="FFFF9933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indexed="64"/>
      </bottom>
      <diagonal/>
    </border>
    <border>
      <left/>
      <right style="thin">
        <color rgb="FF0070C0"/>
      </right>
      <top style="thin">
        <color rgb="FF0070C0"/>
      </top>
      <bottom style="thin">
        <color indexed="64"/>
      </bottom>
      <diagonal/>
    </border>
    <border>
      <left/>
      <right style="medium">
        <color rgb="FFFF9933"/>
      </right>
      <top style="thin">
        <color rgb="FF0070C0"/>
      </top>
      <bottom style="thin">
        <color indexed="64"/>
      </bottom>
      <diagonal/>
    </border>
    <border>
      <left style="thin">
        <color rgb="FFFF9900"/>
      </left>
      <right/>
      <top style="thin">
        <color indexed="64"/>
      </top>
      <bottom style="thin">
        <color rgb="FF993300"/>
      </bottom>
      <diagonal/>
    </border>
    <border>
      <left/>
      <right style="thin">
        <color rgb="FFFF9900"/>
      </right>
      <top style="thin">
        <color indexed="64"/>
      </top>
      <bottom style="thin">
        <color rgb="FF993300"/>
      </bottom>
      <diagonal/>
    </border>
    <border>
      <left/>
      <right style="medium">
        <color rgb="FFFF9933"/>
      </right>
      <top style="thin">
        <color indexed="64"/>
      </top>
      <bottom style="thin">
        <color rgb="FF993300"/>
      </bottom>
      <diagonal/>
    </border>
    <border>
      <left style="medium">
        <color rgb="FFFF9933"/>
      </left>
      <right/>
      <top style="thin">
        <color indexed="64"/>
      </top>
      <bottom style="thin">
        <color rgb="FF993300"/>
      </bottom>
      <diagonal/>
    </border>
    <border>
      <left/>
      <right/>
      <top style="thin">
        <color indexed="64"/>
      </top>
      <bottom style="thin">
        <color rgb="FF993300"/>
      </bottom>
      <diagonal/>
    </border>
    <border>
      <left style="medium">
        <color rgb="FFFF9933"/>
      </left>
      <right/>
      <top style="thin">
        <color rgb="FF0070C0"/>
      </top>
      <bottom style="thin">
        <color indexed="64"/>
      </bottom>
      <diagonal/>
    </border>
    <border>
      <left/>
      <right/>
      <top style="thin">
        <color rgb="FF0070C0"/>
      </top>
      <bottom style="thin">
        <color indexed="64"/>
      </bottom>
      <diagonal/>
    </border>
    <border>
      <left style="thin">
        <color rgb="FF993300"/>
      </left>
      <right/>
      <top style="thin">
        <color rgb="FF993300"/>
      </top>
      <bottom style="thin">
        <color rgb="FF993300"/>
      </bottom>
      <diagonal/>
    </border>
    <border>
      <left/>
      <right style="thin">
        <color rgb="FF993300"/>
      </right>
      <top style="thin">
        <color rgb="FF993300"/>
      </top>
      <bottom style="thin">
        <color rgb="FF993300"/>
      </bottom>
      <diagonal/>
    </border>
    <border>
      <left style="medium">
        <color rgb="FFFF9933"/>
      </left>
      <right style="thin">
        <color rgb="FFFF9933"/>
      </right>
      <top style="thin">
        <color rgb="FFFF9933"/>
      </top>
      <bottom style="thin">
        <color rgb="FFFF9933"/>
      </bottom>
      <diagonal/>
    </border>
    <border>
      <left style="medium">
        <color rgb="FFFF9933"/>
      </left>
      <right/>
      <top style="thin">
        <color rgb="FFFF9900"/>
      </top>
      <bottom style="thin">
        <color rgb="FFFF9900"/>
      </bottom>
      <diagonal/>
    </border>
    <border>
      <left style="medium">
        <color rgb="FFFF9933"/>
      </left>
      <right/>
      <top/>
      <bottom style="thin">
        <color rgb="FFFF9900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rgb="FFFF9900"/>
      </top>
      <bottom style="thick">
        <color rgb="FFFF9900"/>
      </bottom>
      <diagonal/>
    </border>
    <border>
      <left style="medium">
        <color rgb="FFFF9933"/>
      </left>
      <right style="thin">
        <color rgb="FFFF9933"/>
      </right>
      <top style="thin">
        <color rgb="FFFF9933"/>
      </top>
      <bottom style="medium">
        <color rgb="FFFF9933"/>
      </bottom>
      <diagonal/>
    </border>
    <border>
      <left style="medium">
        <color rgb="FFFF993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FF9900"/>
      </left>
      <right/>
      <top style="thin">
        <color theme="0"/>
      </top>
      <bottom style="thin">
        <color rgb="FFFF9900"/>
      </bottom>
      <diagonal/>
    </border>
    <border>
      <left style="thin">
        <color rgb="FFFF9900"/>
      </left>
      <right/>
      <top style="thin">
        <color theme="0"/>
      </top>
      <bottom/>
      <diagonal/>
    </border>
    <border>
      <left/>
      <right style="thin">
        <color rgb="FFFF9900"/>
      </right>
      <top style="thin">
        <color theme="0"/>
      </top>
      <bottom/>
      <diagonal/>
    </border>
    <border>
      <left style="medium">
        <color rgb="FFFF9933"/>
      </left>
      <right/>
      <top style="thin">
        <color rgb="FFFF9900"/>
      </top>
      <bottom/>
      <diagonal/>
    </border>
    <border>
      <left style="medium">
        <color rgb="FFCCCC00"/>
      </left>
      <right/>
      <top style="thick">
        <color rgb="FF0099CC"/>
      </top>
      <bottom style="thick">
        <color rgb="FFFF9900"/>
      </bottom>
      <diagonal/>
    </border>
    <border>
      <left/>
      <right/>
      <top style="thick">
        <color rgb="FF0099CC"/>
      </top>
      <bottom style="thick">
        <color rgb="FFFF9900"/>
      </bottom>
      <diagonal/>
    </border>
    <border>
      <left style="medium">
        <color rgb="FFFF9933"/>
      </left>
      <right/>
      <top style="thin">
        <color rgb="FFFF9933"/>
      </top>
      <bottom style="thin">
        <color rgb="FFFF9933"/>
      </bottom>
      <diagonal/>
    </border>
    <border>
      <left/>
      <right/>
      <top style="thin">
        <color rgb="FFFF9933"/>
      </top>
      <bottom style="thin">
        <color rgb="FFFF9933"/>
      </bottom>
      <diagonal/>
    </border>
    <border>
      <left/>
      <right style="thin">
        <color rgb="FFFF9933"/>
      </right>
      <top style="thin">
        <color rgb="FFFF9933"/>
      </top>
      <bottom style="thin">
        <color rgb="FFFF9933"/>
      </bottom>
      <diagonal/>
    </border>
    <border>
      <left/>
      <right/>
      <top/>
      <bottom style="thick">
        <color rgb="FFFF9900"/>
      </bottom>
      <diagonal/>
    </border>
    <border>
      <left/>
      <right style="medium">
        <color rgb="FFCCCC00"/>
      </right>
      <top/>
      <bottom style="thick">
        <color rgb="FFFF9900"/>
      </bottom>
      <diagonal/>
    </border>
    <border>
      <left style="thin">
        <color rgb="FFFF9933"/>
      </left>
      <right/>
      <top style="thin">
        <color rgb="FFFF9933"/>
      </top>
      <bottom style="thin">
        <color rgb="FFFF9933"/>
      </bottom>
      <diagonal/>
    </border>
    <border>
      <left style="medium">
        <color rgb="FFFF9933"/>
      </left>
      <right style="thin">
        <color rgb="FFFF9933"/>
      </right>
      <top style="medium">
        <color rgb="FFFF9933"/>
      </top>
      <bottom style="thin">
        <color rgb="FFFF9933"/>
      </bottom>
      <diagonal/>
    </border>
    <border>
      <left style="medium">
        <color rgb="FFFF9933"/>
      </left>
      <right/>
      <top style="thin">
        <color rgb="FF993300"/>
      </top>
      <bottom style="thin">
        <color rgb="FF993300"/>
      </bottom>
      <diagonal/>
    </border>
    <border>
      <left/>
      <right/>
      <top style="thin">
        <color rgb="FF993300"/>
      </top>
      <bottom style="thin">
        <color rgb="FF993300"/>
      </bottom>
      <diagonal/>
    </border>
    <border>
      <left style="medium">
        <color rgb="FFFF9933"/>
      </left>
      <right/>
      <top style="medium">
        <color rgb="FFFF9933"/>
      </top>
      <bottom style="thin">
        <color rgb="FF0070C0"/>
      </bottom>
      <diagonal/>
    </border>
    <border>
      <left/>
      <right/>
      <top style="medium">
        <color rgb="FFFF9933"/>
      </top>
      <bottom style="thin">
        <color rgb="FF0070C0"/>
      </bottom>
      <diagonal/>
    </border>
    <border>
      <left style="thin">
        <color rgb="FF0070C0"/>
      </left>
      <right/>
      <top style="medium">
        <color rgb="FFFF9933"/>
      </top>
      <bottom style="thin">
        <color rgb="FF0070C0"/>
      </bottom>
      <diagonal/>
    </border>
    <border>
      <left style="medium">
        <color rgb="FFFF9933"/>
      </left>
      <right style="thin">
        <color indexed="64"/>
      </right>
      <top/>
      <bottom style="thin">
        <color rgb="FF0070C0"/>
      </bottom>
      <diagonal/>
    </border>
    <border>
      <left style="thin">
        <color indexed="64"/>
      </left>
      <right style="thin">
        <color indexed="64"/>
      </right>
      <top/>
      <bottom style="thin">
        <color rgb="FF0070C0"/>
      </bottom>
      <diagonal/>
    </border>
    <border>
      <left style="thin">
        <color indexed="64"/>
      </left>
      <right style="thin">
        <color rgb="FF0070C0"/>
      </right>
      <top/>
      <bottom style="thin">
        <color rgb="FF0070C0"/>
      </bottom>
      <diagonal/>
    </border>
    <border>
      <left/>
      <right style="medium">
        <color rgb="FFFF9933"/>
      </right>
      <top style="medium">
        <color rgb="FFFF9933"/>
      </top>
      <bottom style="thin">
        <color rgb="FF0070C0"/>
      </bottom>
      <diagonal/>
    </border>
    <border>
      <left style="thin">
        <color rgb="FF0070C0"/>
      </left>
      <right style="thin">
        <color indexed="64"/>
      </right>
      <top/>
      <bottom style="thin">
        <color rgb="FF0070C0"/>
      </bottom>
      <diagonal/>
    </border>
    <border>
      <left style="thin">
        <color indexed="64"/>
      </left>
      <right style="medium">
        <color rgb="FFFF9933"/>
      </right>
      <top/>
      <bottom style="thin">
        <color rgb="FF0070C0"/>
      </bottom>
      <diagonal/>
    </border>
    <border>
      <left/>
      <right style="thin">
        <color indexed="64"/>
      </right>
      <top/>
      <bottom style="thin">
        <color rgb="FF0070C0"/>
      </bottom>
      <diagonal/>
    </border>
    <border>
      <left/>
      <right style="medium">
        <color rgb="FFFF9933"/>
      </right>
      <top style="thin">
        <color rgb="FF993300"/>
      </top>
      <bottom style="thin">
        <color rgb="FF993300"/>
      </bottom>
      <diagonal/>
    </border>
    <border>
      <left style="medium">
        <color rgb="FFFF9933"/>
      </left>
      <right/>
      <top style="thin">
        <color rgb="FFFF9933"/>
      </top>
      <bottom/>
      <diagonal/>
    </border>
    <border>
      <left/>
      <right/>
      <top style="thin">
        <color rgb="FFFF9933"/>
      </top>
      <bottom/>
      <diagonal/>
    </border>
    <border>
      <left/>
      <right style="medium">
        <color rgb="FFFF9933"/>
      </right>
      <top style="thin">
        <color rgb="FFFF9933"/>
      </top>
      <bottom/>
      <diagonal/>
    </border>
    <border>
      <left/>
      <right style="medium">
        <color rgb="FFFF9933"/>
      </right>
      <top/>
      <bottom/>
      <diagonal/>
    </border>
    <border>
      <left style="thin">
        <color rgb="FF993300"/>
      </left>
      <right/>
      <top style="thin">
        <color rgb="FF993300"/>
      </top>
      <bottom/>
      <diagonal/>
    </border>
    <border>
      <left/>
      <right style="thin">
        <color rgb="FF993300"/>
      </right>
      <top style="thin">
        <color rgb="FF993300"/>
      </top>
      <bottom/>
      <diagonal/>
    </border>
    <border>
      <left/>
      <right style="medium">
        <color rgb="FFFF9933"/>
      </right>
      <top style="thin">
        <color rgb="FF993300"/>
      </top>
      <bottom/>
      <diagonal/>
    </border>
    <border>
      <left/>
      <right style="medium">
        <color rgb="FFFF9933"/>
      </right>
      <top style="thin">
        <color rgb="FFFF9933"/>
      </top>
      <bottom style="thin">
        <color rgb="FFFF9933"/>
      </bottom>
      <diagonal/>
    </border>
    <border>
      <left/>
      <right style="thin">
        <color rgb="FF993300"/>
      </right>
      <top style="medium">
        <color rgb="FF993300"/>
      </top>
      <bottom style="medium">
        <color rgb="FFFF9933"/>
      </bottom>
      <diagonal/>
    </border>
    <border>
      <left style="thin">
        <color rgb="FF993300"/>
      </left>
      <right style="medium">
        <color rgb="FFFF9933"/>
      </right>
      <top style="medium">
        <color rgb="FF993300"/>
      </top>
      <bottom style="medium">
        <color rgb="FFFF9933"/>
      </bottom>
      <diagonal/>
    </border>
    <border>
      <left style="medium">
        <color rgb="FF993300"/>
      </left>
      <right style="thin">
        <color rgb="FF993300"/>
      </right>
      <top style="medium">
        <color rgb="FF993300"/>
      </top>
      <bottom style="medium">
        <color rgb="FFFF9933"/>
      </bottom>
      <diagonal/>
    </border>
    <border>
      <left style="thin">
        <color rgb="FF993300"/>
      </left>
      <right style="thin">
        <color rgb="FF993300"/>
      </right>
      <top style="medium">
        <color rgb="FF993300"/>
      </top>
      <bottom style="medium">
        <color rgb="FFFF9933"/>
      </bottom>
      <diagonal/>
    </border>
    <border>
      <left style="thin">
        <color rgb="FF993300"/>
      </left>
      <right/>
      <top style="medium">
        <color rgb="FF993300"/>
      </top>
      <bottom style="medium">
        <color rgb="FFFF9933"/>
      </bottom>
      <diagonal/>
    </border>
    <border>
      <left/>
      <right/>
      <top style="medium">
        <color rgb="FFFF9933"/>
      </top>
      <bottom style="medium">
        <color rgb="FFFF9933"/>
      </bottom>
      <diagonal/>
    </border>
    <border>
      <left/>
      <right style="medium">
        <color rgb="FFFF9933"/>
      </right>
      <top style="medium">
        <color rgb="FFFF9933"/>
      </top>
      <bottom style="medium">
        <color rgb="FFFF9933"/>
      </bottom>
      <diagonal/>
    </border>
    <border>
      <left style="medium">
        <color rgb="FFFF9933"/>
      </left>
      <right/>
      <top style="medium">
        <color rgb="FFFF9933"/>
      </top>
      <bottom style="medium">
        <color rgb="FFFF9933"/>
      </bottom>
      <diagonal/>
    </border>
    <border>
      <left style="thick">
        <color rgb="FF33CCCC"/>
      </left>
      <right/>
      <top style="thick">
        <color rgb="FF0099CC"/>
      </top>
      <bottom style="thick">
        <color rgb="FF0099CC"/>
      </bottom>
      <diagonal/>
    </border>
    <border>
      <left/>
      <right/>
      <top style="thick">
        <color rgb="FF0099CC"/>
      </top>
      <bottom style="thick">
        <color rgb="FF0099CC"/>
      </bottom>
      <diagonal/>
    </border>
    <border>
      <left/>
      <right style="thick">
        <color rgb="FF33CCCC"/>
      </right>
      <top/>
      <bottom/>
      <diagonal/>
    </border>
    <border>
      <left style="thin">
        <color rgb="FFFF9933"/>
      </left>
      <right style="medium">
        <color rgb="FFFF9933"/>
      </right>
      <top style="medium">
        <color rgb="FFFF9933"/>
      </top>
      <bottom style="thin">
        <color rgb="FFFF9933"/>
      </bottom>
      <diagonal/>
    </border>
    <border>
      <left style="medium">
        <color rgb="FFFF993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5"/>
      </left>
      <right style="thin">
        <color theme="5" tint="0.59999389629810485"/>
      </right>
      <top style="thin">
        <color theme="5"/>
      </top>
      <bottom/>
      <diagonal/>
    </border>
    <border>
      <left style="thin">
        <color theme="5" tint="0.5999938962981048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 style="thin">
        <color theme="5" tint="0.59999389629810485"/>
      </right>
      <top/>
      <bottom style="thin">
        <color theme="5"/>
      </bottom>
      <diagonal/>
    </border>
    <border>
      <left style="thin">
        <color theme="5"/>
      </left>
      <right style="thin">
        <color theme="5" tint="0.59999389629810485"/>
      </right>
      <top style="thin">
        <color theme="5"/>
      </top>
      <bottom style="thin">
        <color theme="5"/>
      </bottom>
      <diagonal/>
    </border>
    <border>
      <left style="thin">
        <color theme="5" tint="0.5999938962981048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thin">
        <color theme="5" tint="0.59999389629810485"/>
      </right>
      <top style="thin">
        <color theme="5"/>
      </top>
      <bottom style="thin">
        <color theme="5"/>
      </bottom>
      <diagonal/>
    </border>
    <border>
      <left/>
      <right style="thin">
        <color theme="5" tint="0.59999389629810485"/>
      </right>
      <top/>
      <bottom style="thin">
        <color theme="5"/>
      </bottom>
      <diagonal/>
    </border>
    <border>
      <left style="thin">
        <color theme="5" tint="0.59999389629810485"/>
      </left>
      <right/>
      <top style="thin">
        <color theme="5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ck">
        <color theme="0"/>
      </left>
      <right/>
      <top/>
      <bottom/>
      <diagonal/>
    </border>
    <border>
      <left style="medium">
        <color theme="5"/>
      </left>
      <right/>
      <top style="medium">
        <color theme="5"/>
      </top>
      <bottom style="thin">
        <color rgb="FFFF9900"/>
      </bottom>
      <diagonal/>
    </border>
    <border>
      <left/>
      <right/>
      <top style="medium">
        <color theme="5"/>
      </top>
      <bottom style="thin">
        <color rgb="FFFF9900"/>
      </bottom>
      <diagonal/>
    </border>
    <border>
      <left/>
      <right style="thin">
        <color rgb="FFFF9900"/>
      </right>
      <top style="medium">
        <color theme="5"/>
      </top>
      <bottom style="thin">
        <color rgb="FFFF9900"/>
      </bottom>
      <diagonal/>
    </border>
    <border>
      <left style="thin">
        <color rgb="FFFF9900"/>
      </left>
      <right/>
      <top style="medium">
        <color theme="5"/>
      </top>
      <bottom style="thin">
        <color rgb="FFFF9900"/>
      </bottom>
      <diagonal/>
    </border>
    <border>
      <left/>
      <right style="medium">
        <color theme="5"/>
      </right>
      <top style="medium">
        <color theme="5"/>
      </top>
      <bottom style="thin">
        <color rgb="FFFF9900"/>
      </bottom>
      <diagonal/>
    </border>
    <border>
      <left style="medium">
        <color theme="5"/>
      </left>
      <right/>
      <top style="thin">
        <color rgb="FFFF9900"/>
      </top>
      <bottom style="thin">
        <color rgb="FFFF9900"/>
      </bottom>
      <diagonal/>
    </border>
    <border>
      <left/>
      <right style="medium">
        <color theme="5"/>
      </right>
      <top style="thin">
        <color rgb="FFFF9900"/>
      </top>
      <bottom style="thin">
        <color rgb="FFFF9900"/>
      </bottom>
      <diagonal/>
    </border>
    <border>
      <left style="medium">
        <color theme="5"/>
      </left>
      <right/>
      <top style="thin">
        <color rgb="FFFF9900"/>
      </top>
      <bottom style="medium">
        <color theme="5"/>
      </bottom>
      <diagonal/>
    </border>
    <border>
      <left/>
      <right/>
      <top style="thin">
        <color rgb="FFFF9900"/>
      </top>
      <bottom style="medium">
        <color theme="5"/>
      </bottom>
      <diagonal/>
    </border>
    <border>
      <left/>
      <right style="thin">
        <color rgb="FFFF9900"/>
      </right>
      <top style="thin">
        <color rgb="FFFF9900"/>
      </top>
      <bottom style="medium">
        <color theme="5"/>
      </bottom>
      <diagonal/>
    </border>
    <border>
      <left style="thin">
        <color rgb="FFFF9900"/>
      </left>
      <right/>
      <top style="thin">
        <color theme="0"/>
      </top>
      <bottom style="medium">
        <color theme="5"/>
      </bottom>
      <diagonal/>
    </border>
    <border>
      <left/>
      <right style="thin">
        <color rgb="FFFF9900"/>
      </right>
      <top style="thin">
        <color theme="0"/>
      </top>
      <bottom style="medium">
        <color theme="5"/>
      </bottom>
      <diagonal/>
    </border>
    <border>
      <left style="thin">
        <color rgb="FFFF9900"/>
      </left>
      <right/>
      <top style="thin">
        <color rgb="FFFF9900"/>
      </top>
      <bottom style="medium">
        <color theme="5"/>
      </bottom>
      <diagonal/>
    </border>
    <border>
      <left/>
      <right style="medium">
        <color theme="5"/>
      </right>
      <top style="thin">
        <color rgb="FFFF9900"/>
      </top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</borders>
  <cellStyleXfs count="1">
    <xf numFmtId="0" fontId="0" fillId="0" borderId="0"/>
  </cellStyleXfs>
  <cellXfs count="327">
    <xf numFmtId="0" fontId="0" fillId="0" borderId="0" xfId="0"/>
    <xf numFmtId="0" fontId="0" fillId="0" borderId="0" xfId="0" applyProtection="1"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3" fillId="0" borderId="1" xfId="0" applyFont="1" applyBorder="1" applyAlignment="1">
      <alignment horizontal="center" vertical="center"/>
    </xf>
    <xf numFmtId="0" fontId="16" fillId="0" borderId="0" xfId="0" applyFont="1"/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4" fontId="20" fillId="0" borderId="0" xfId="0" applyNumberFormat="1" applyFont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64" fontId="13" fillId="2" borderId="5" xfId="0" applyNumberFormat="1" applyFont="1" applyFill="1" applyBorder="1" applyAlignment="1">
      <alignment horizontal="center" vertical="center"/>
    </xf>
    <xf numFmtId="164" fontId="13" fillId="2" borderId="6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4" fontId="13" fillId="0" borderId="4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>
      <alignment horizontal="center" vertical="center"/>
    </xf>
    <xf numFmtId="44" fontId="13" fillId="0" borderId="16" xfId="0" applyNumberFormat="1" applyFont="1" applyBorder="1" applyAlignment="1">
      <alignment horizontal="center" vertical="center"/>
    </xf>
    <xf numFmtId="0" fontId="13" fillId="0" borderId="16" xfId="0" applyFont="1" applyBorder="1" applyAlignment="1" applyProtection="1">
      <alignment horizontal="center" vertical="center"/>
      <protection locked="0"/>
    </xf>
    <xf numFmtId="0" fontId="21" fillId="3" borderId="0" xfId="0" applyFont="1" applyFill="1" applyAlignment="1">
      <alignment horizontal="center" vertical="center"/>
    </xf>
    <xf numFmtId="0" fontId="21" fillId="3" borderId="17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8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 applyAlignment="1" applyProtection="1">
      <alignment horizontal="center" vertical="center"/>
      <protection locked="0"/>
    </xf>
    <xf numFmtId="0" fontId="21" fillId="4" borderId="20" xfId="0" applyFont="1" applyFill="1" applyBorder="1" applyAlignment="1">
      <alignment horizontal="center" vertical="center"/>
    </xf>
    <xf numFmtId="0" fontId="21" fillId="4" borderId="20" xfId="0" applyFont="1" applyFill="1" applyBorder="1" applyAlignment="1">
      <alignment vertical="center"/>
    </xf>
    <xf numFmtId="0" fontId="13" fillId="0" borderId="20" xfId="0" applyFont="1" applyBorder="1" applyAlignment="1">
      <alignment horizontal="center" vertical="center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>
      <alignment horizontal="center" vertical="center"/>
    </xf>
    <xf numFmtId="0" fontId="21" fillId="5" borderId="22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1" fillId="5" borderId="24" xfId="0" applyFont="1" applyFill="1" applyBorder="1" applyAlignment="1">
      <alignment horizontal="center" vertical="center"/>
    </xf>
    <xf numFmtId="0" fontId="21" fillId="5" borderId="25" xfId="0" applyFont="1" applyFill="1" applyBorder="1" applyAlignment="1">
      <alignment horizontal="center" vertical="center"/>
    </xf>
    <xf numFmtId="0" fontId="24" fillId="0" borderId="26" xfId="0" applyFont="1" applyBorder="1" applyAlignment="1">
      <alignment horizontal="left" vertical="center"/>
    </xf>
    <xf numFmtId="0" fontId="24" fillId="0" borderId="27" xfId="0" applyFont="1" applyBorder="1" applyAlignment="1">
      <alignment horizontal="left" vertical="center"/>
    </xf>
    <xf numFmtId="0" fontId="24" fillId="0" borderId="27" xfId="0" applyFont="1" applyBorder="1" applyAlignment="1">
      <alignment vertical="center"/>
    </xf>
    <xf numFmtId="0" fontId="13" fillId="0" borderId="27" xfId="0" applyFont="1" applyBorder="1"/>
    <xf numFmtId="0" fontId="21" fillId="4" borderId="28" xfId="0" applyFont="1" applyFill="1" applyBorder="1" applyAlignment="1">
      <alignment horizontal="center" vertical="center"/>
    </xf>
    <xf numFmtId="0" fontId="21" fillId="4" borderId="28" xfId="0" applyFont="1" applyFill="1" applyBorder="1" applyAlignment="1">
      <alignment vertical="center"/>
    </xf>
    <xf numFmtId="0" fontId="16" fillId="0" borderId="29" xfId="0" applyFont="1" applyBorder="1"/>
    <xf numFmtId="44" fontId="13" fillId="0" borderId="30" xfId="0" applyNumberFormat="1" applyFont="1" applyBorder="1" applyAlignment="1">
      <alignment horizontal="center" vertical="center"/>
    </xf>
    <xf numFmtId="44" fontId="13" fillId="0" borderId="31" xfId="0" applyNumberFormat="1" applyFont="1" applyBorder="1" applyAlignment="1">
      <alignment horizontal="center" vertical="center"/>
    </xf>
    <xf numFmtId="44" fontId="13" fillId="0" borderId="32" xfId="0" applyNumberFormat="1" applyFont="1" applyBorder="1" applyAlignment="1">
      <alignment horizontal="center" vertical="center"/>
    </xf>
    <xf numFmtId="44" fontId="21" fillId="5" borderId="33" xfId="0" applyNumberFormat="1" applyFont="1" applyFill="1" applyBorder="1" applyAlignment="1">
      <alignment horizontal="center" vertical="center"/>
    </xf>
    <xf numFmtId="44" fontId="13" fillId="0" borderId="33" xfId="0" applyNumberFormat="1" applyFont="1" applyBorder="1" applyAlignment="1">
      <alignment horizontal="center" vertical="center"/>
    </xf>
    <xf numFmtId="44" fontId="13" fillId="0" borderId="34" xfId="0" applyNumberFormat="1" applyFont="1" applyBorder="1" applyAlignment="1">
      <alignment horizontal="center" vertical="center"/>
    </xf>
    <xf numFmtId="44" fontId="21" fillId="4" borderId="35" xfId="0" applyNumberFormat="1" applyFont="1" applyFill="1" applyBorder="1" applyAlignment="1">
      <alignment horizontal="center" vertical="center"/>
    </xf>
    <xf numFmtId="44" fontId="2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44" fontId="2" fillId="0" borderId="37" xfId="0" applyNumberFormat="1" applyFont="1" applyBorder="1" applyAlignment="1">
      <alignment horizontal="center" vertical="center"/>
    </xf>
    <xf numFmtId="0" fontId="2" fillId="0" borderId="22" xfId="0" applyFont="1" applyBorder="1" applyAlignment="1" applyProtection="1">
      <alignment vertical="center"/>
      <protection locked="0"/>
    </xf>
    <xf numFmtId="0" fontId="2" fillId="0" borderId="38" xfId="0" applyFont="1" applyBorder="1" applyAlignment="1" applyProtection="1">
      <alignment vertical="center"/>
      <protection locked="0"/>
    </xf>
    <xf numFmtId="0" fontId="14" fillId="0" borderId="0" xfId="0" applyFont="1"/>
    <xf numFmtId="0" fontId="25" fillId="6" borderId="0" xfId="0" applyFont="1" applyFill="1" applyAlignment="1">
      <alignment horizontal="left" vertical="center"/>
    </xf>
    <xf numFmtId="0" fontId="26" fillId="6" borderId="0" xfId="0" applyFont="1" applyFill="1" applyAlignment="1">
      <alignment vertical="center"/>
    </xf>
    <xf numFmtId="0" fontId="26" fillId="6" borderId="39" xfId="0" applyFont="1" applyFill="1" applyBorder="1" applyAlignment="1">
      <alignment vertical="center"/>
    </xf>
    <xf numFmtId="0" fontId="26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left" vertical="center"/>
    </xf>
    <xf numFmtId="164" fontId="20" fillId="0" borderId="0" xfId="0" applyNumberFormat="1" applyFont="1" applyAlignment="1">
      <alignment horizontal="center" vertical="center"/>
    </xf>
    <xf numFmtId="0" fontId="13" fillId="0" borderId="110" xfId="0" applyFont="1" applyBorder="1" applyAlignment="1">
      <alignment horizontal="center" vertical="center"/>
    </xf>
    <xf numFmtId="0" fontId="13" fillId="0" borderId="111" xfId="0" applyFont="1" applyBorder="1" applyAlignment="1">
      <alignment horizontal="center" vertical="center"/>
    </xf>
    <xf numFmtId="0" fontId="13" fillId="0" borderId="111" xfId="0" applyFont="1" applyBorder="1" applyAlignment="1" applyProtection="1">
      <alignment horizontal="center" vertical="center"/>
      <protection locked="0"/>
    </xf>
    <xf numFmtId="0" fontId="13" fillId="0" borderId="112" xfId="0" applyFont="1" applyBorder="1" applyAlignment="1">
      <alignment horizontal="center" vertical="center"/>
    </xf>
    <xf numFmtId="44" fontId="13" fillId="0" borderId="112" xfId="0" applyNumberFormat="1" applyFont="1" applyBorder="1" applyAlignment="1">
      <alignment horizontal="center" vertical="center"/>
    </xf>
    <xf numFmtId="0" fontId="13" fillId="0" borderId="112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right" vertical="center"/>
    </xf>
    <xf numFmtId="44" fontId="20" fillId="0" borderId="92" xfId="0" applyNumberFormat="1" applyFont="1" applyBorder="1" applyAlignment="1">
      <alignment horizontal="center" vertical="center"/>
    </xf>
    <xf numFmtId="0" fontId="24" fillId="0" borderId="29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13" fillId="0" borderId="0" xfId="0" applyFont="1"/>
    <xf numFmtId="0" fontId="20" fillId="0" borderId="0" xfId="0" applyFont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165" fontId="22" fillId="3" borderId="122" xfId="0" applyNumberFormat="1" applyFont="1" applyFill="1" applyBorder="1" applyAlignment="1">
      <alignment horizontal="center" vertical="center"/>
    </xf>
    <xf numFmtId="0" fontId="22" fillId="3" borderId="92" xfId="0" applyFont="1" applyFill="1" applyBorder="1" applyAlignment="1">
      <alignment horizontal="center" vertical="center"/>
    </xf>
    <xf numFmtId="0" fontId="13" fillId="0" borderId="126" xfId="0" applyFont="1" applyBorder="1" applyAlignment="1">
      <alignment horizontal="center" vertical="center"/>
    </xf>
    <xf numFmtId="164" fontId="13" fillId="2" borderId="125" xfId="0" applyNumberFormat="1" applyFont="1" applyFill="1" applyBorder="1" applyAlignment="1">
      <alignment horizontal="center" vertical="center"/>
    </xf>
    <xf numFmtId="44" fontId="13" fillId="0" borderId="128" xfId="0" applyNumberFormat="1" applyFont="1" applyBorder="1" applyAlignment="1">
      <alignment horizontal="center" vertical="center"/>
    </xf>
    <xf numFmtId="44" fontId="13" fillId="0" borderId="130" xfId="0" applyNumberFormat="1" applyFont="1" applyBorder="1" applyAlignment="1">
      <alignment horizontal="center" vertical="center"/>
    </xf>
    <xf numFmtId="0" fontId="13" fillId="0" borderId="133" xfId="0" applyFont="1" applyBorder="1" applyAlignment="1">
      <alignment horizontal="center" vertical="center"/>
    </xf>
    <xf numFmtId="164" fontId="13" fillId="2" borderId="132" xfId="0" applyNumberFormat="1" applyFont="1" applyFill="1" applyBorder="1" applyAlignment="1">
      <alignment horizontal="center" vertical="center"/>
    </xf>
    <xf numFmtId="44" fontId="13" fillId="0" borderId="137" xfId="0" applyNumberFormat="1" applyFont="1" applyBorder="1" applyAlignment="1">
      <alignment horizontal="center" vertical="center"/>
    </xf>
    <xf numFmtId="10" fontId="36" fillId="7" borderId="140" xfId="0" applyNumberFormat="1" applyFont="1" applyFill="1" applyBorder="1" applyAlignment="1">
      <alignment horizontal="center" vertical="center"/>
    </xf>
    <xf numFmtId="0" fontId="27" fillId="0" borderId="141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14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9" fontId="27" fillId="0" borderId="142" xfId="0" applyNumberFormat="1" applyFont="1" applyBorder="1" applyAlignment="1">
      <alignment horizontal="left" vertical="center"/>
    </xf>
    <xf numFmtId="0" fontId="27" fillId="0" borderId="143" xfId="0" applyFont="1" applyBorder="1" applyAlignment="1">
      <alignment horizontal="left" vertical="center"/>
    </xf>
    <xf numFmtId="0" fontId="28" fillId="0" borderId="144" xfId="0" applyFont="1" applyBorder="1" applyAlignment="1">
      <alignment horizontal="left" vertical="center"/>
    </xf>
    <xf numFmtId="9" fontId="27" fillId="0" borderId="145" xfId="0" applyNumberFormat="1" applyFont="1" applyBorder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2" fillId="2" borderId="0" xfId="0" applyFont="1" applyFill="1" applyAlignment="1" applyProtection="1">
      <alignment vertical="center"/>
      <protection locked="0"/>
    </xf>
    <xf numFmtId="0" fontId="27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/>
      <protection locked="0"/>
    </xf>
    <xf numFmtId="164" fontId="2" fillId="0" borderId="20" xfId="0" applyNumberFormat="1" applyFont="1" applyBorder="1" applyAlignment="1">
      <alignment horizontal="center" vertical="center"/>
    </xf>
    <xf numFmtId="0" fontId="4" fillId="0" borderId="56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13" fillId="0" borderId="63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164" fontId="13" fillId="0" borderId="4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17" fillId="0" borderId="57" xfId="0" applyFont="1" applyBorder="1" applyAlignment="1">
      <alignment horizontal="left" wrapText="1"/>
    </xf>
    <xf numFmtId="0" fontId="17" fillId="0" borderId="5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7" fillId="0" borderId="109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164" fontId="13" fillId="0" borderId="11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64" fontId="21" fillId="5" borderId="22" xfId="0" applyNumberFormat="1" applyFont="1" applyFill="1" applyBorder="1" applyAlignment="1">
      <alignment horizontal="center" vertical="center"/>
    </xf>
    <xf numFmtId="0" fontId="17" fillId="0" borderId="66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44" fontId="20" fillId="0" borderId="102" xfId="0" applyNumberFormat="1" applyFont="1" applyBorder="1" applyAlignment="1">
      <alignment horizontal="center" vertical="center"/>
    </xf>
    <xf numFmtId="44" fontId="20" fillId="0" borderId="103" xfId="0" applyNumberFormat="1" applyFont="1" applyBorder="1" applyAlignment="1">
      <alignment horizontal="center" vertical="center"/>
    </xf>
    <xf numFmtId="44" fontId="13" fillId="2" borderId="116" xfId="0" applyNumberFormat="1" applyFont="1" applyFill="1" applyBorder="1" applyAlignment="1">
      <alignment horizontal="center" vertical="center"/>
    </xf>
    <xf numFmtId="44" fontId="13" fillId="2" borderId="117" xfId="0" applyNumberFormat="1" applyFont="1" applyFill="1" applyBorder="1" applyAlignment="1">
      <alignment horizontal="center" vertical="center"/>
    </xf>
    <xf numFmtId="44" fontId="13" fillId="2" borderId="113" xfId="0" applyNumberFormat="1" applyFont="1" applyFill="1" applyBorder="1" applyAlignment="1">
      <alignment horizontal="center" vertical="center"/>
    </xf>
    <xf numFmtId="44" fontId="13" fillId="2" borderId="120" xfId="0" applyNumberFormat="1" applyFont="1" applyFill="1" applyBorder="1" applyAlignment="1">
      <alignment horizontal="center" vertical="center"/>
    </xf>
    <xf numFmtId="44" fontId="13" fillId="2" borderId="74" xfId="0" applyNumberFormat="1" applyFont="1" applyFill="1" applyBorder="1" applyAlignment="1">
      <alignment horizontal="center" vertical="center"/>
    </xf>
    <xf numFmtId="44" fontId="13" fillId="2" borderId="71" xfId="0" applyNumberFormat="1" applyFont="1" applyFill="1" applyBorder="1" applyAlignment="1">
      <alignment horizontal="center" vertical="center"/>
    </xf>
    <xf numFmtId="44" fontId="13" fillId="2" borderId="115" xfId="0" applyNumberFormat="1" applyFont="1" applyFill="1" applyBorder="1" applyAlignment="1">
      <alignment horizontal="center" vertical="center"/>
    </xf>
    <xf numFmtId="44" fontId="13" fillId="2" borderId="114" xfId="0" applyNumberFormat="1" applyFont="1" applyFill="1" applyBorder="1" applyAlignment="1">
      <alignment horizontal="center" vertical="center"/>
    </xf>
    <xf numFmtId="44" fontId="13" fillId="2" borderId="7" xfId="0" applyNumberFormat="1" applyFont="1" applyFill="1" applyBorder="1" applyAlignment="1">
      <alignment horizontal="center" vertical="center"/>
    </xf>
    <xf numFmtId="44" fontId="13" fillId="2" borderId="8" xfId="0" applyNumberFormat="1" applyFont="1" applyFill="1" applyBorder="1" applyAlignment="1">
      <alignment horizontal="center" vertical="center"/>
    </xf>
    <xf numFmtId="44" fontId="13" fillId="0" borderId="119" xfId="0" applyNumberFormat="1" applyFont="1" applyBorder="1" applyAlignment="1">
      <alignment horizontal="center" vertical="center"/>
    </xf>
    <xf numFmtId="44" fontId="13" fillId="0" borderId="114" xfId="0" applyNumberFormat="1" applyFont="1" applyBorder="1" applyAlignment="1">
      <alignment horizontal="center" vertical="center"/>
    </xf>
    <xf numFmtId="44" fontId="13" fillId="2" borderId="4" xfId="0" applyNumberFormat="1" applyFont="1" applyFill="1" applyBorder="1" applyAlignment="1">
      <alignment horizontal="center" vertical="center"/>
    </xf>
    <xf numFmtId="44" fontId="13" fillId="2" borderId="1" xfId="0" applyNumberFormat="1" applyFont="1" applyFill="1" applyBorder="1" applyAlignment="1">
      <alignment horizontal="center" vertical="center"/>
    </xf>
    <xf numFmtId="44" fontId="13" fillId="0" borderId="5" xfId="0" applyNumberFormat="1" applyFont="1" applyBorder="1" applyAlignment="1">
      <alignment horizontal="center" vertical="center"/>
    </xf>
    <xf numFmtId="44" fontId="13" fillId="0" borderId="31" xfId="0" applyNumberFormat="1" applyFont="1" applyBorder="1" applyAlignment="1">
      <alignment horizontal="center" vertical="center"/>
    </xf>
    <xf numFmtId="44" fontId="13" fillId="0" borderId="116" xfId="0" applyNumberFormat="1" applyFont="1" applyBorder="1" applyAlignment="1">
      <alignment horizontal="center" vertical="center"/>
    </xf>
    <xf numFmtId="44" fontId="13" fillId="0" borderId="117" xfId="0" applyNumberFormat="1" applyFont="1" applyBorder="1" applyAlignment="1">
      <alignment horizontal="center" vertical="center"/>
    </xf>
    <xf numFmtId="44" fontId="13" fillId="0" borderId="7" xfId="0" applyNumberFormat="1" applyFont="1" applyBorder="1" applyAlignment="1">
      <alignment horizontal="center" vertical="center"/>
    </xf>
    <xf numFmtId="44" fontId="13" fillId="0" borderId="30" xfId="0" applyNumberFormat="1" applyFont="1" applyBorder="1" applyAlignment="1">
      <alignment horizontal="center" vertical="center"/>
    </xf>
    <xf numFmtId="44" fontId="13" fillId="0" borderId="20" xfId="0" applyNumberFormat="1" applyFont="1" applyBorder="1" applyAlignment="1">
      <alignment horizontal="center"/>
    </xf>
    <xf numFmtId="44" fontId="13" fillId="0" borderId="35" xfId="0" applyNumberFormat="1" applyFont="1" applyBorder="1" applyAlignment="1">
      <alignment horizontal="center"/>
    </xf>
    <xf numFmtId="44" fontId="13" fillId="0" borderId="118" xfId="0" applyNumberFormat="1" applyFont="1" applyBorder="1" applyAlignment="1">
      <alignment horizontal="center" vertical="center"/>
    </xf>
    <xf numFmtId="0" fontId="20" fillId="0" borderId="104" xfId="0" applyFont="1" applyBorder="1" applyAlignment="1">
      <alignment horizontal="right" vertical="center"/>
    </xf>
    <xf numFmtId="0" fontId="20" fillId="0" borderId="102" xfId="0" applyFont="1" applyBorder="1" applyAlignment="1">
      <alignment horizontal="right" vertical="center"/>
    </xf>
    <xf numFmtId="44" fontId="13" fillId="0" borderId="6" xfId="0" applyNumberFormat="1" applyFont="1" applyBorder="1" applyAlignment="1">
      <alignment horizontal="center" vertical="center"/>
    </xf>
    <xf numFmtId="0" fontId="29" fillId="0" borderId="57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30" fillId="7" borderId="29" xfId="0" applyFont="1" applyFill="1" applyBorder="1" applyAlignment="1">
      <alignment horizontal="left" vertical="center"/>
    </xf>
    <xf numFmtId="0" fontId="30" fillId="7" borderId="0" xfId="0" applyFont="1" applyFill="1" applyAlignment="1">
      <alignment horizontal="left" vertical="center"/>
    </xf>
    <xf numFmtId="0" fontId="30" fillId="7" borderId="92" xfId="0" applyFont="1" applyFill="1" applyBorder="1" applyAlignment="1">
      <alignment horizontal="left" vertical="center"/>
    </xf>
    <xf numFmtId="0" fontId="29" fillId="0" borderId="58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29" fillId="0" borderId="69" xfId="0" applyFont="1" applyBorder="1" applyAlignment="1">
      <alignment horizontal="left" vertical="center"/>
    </xf>
    <xf numFmtId="0" fontId="29" fillId="0" borderId="70" xfId="0" applyFont="1" applyBorder="1" applyAlignment="1">
      <alignment horizontal="left" vertical="center"/>
    </xf>
    <xf numFmtId="0" fontId="29" fillId="0" borderId="71" xfId="0" applyFont="1" applyBorder="1" applyAlignment="1">
      <alignment horizontal="left" vertical="center"/>
    </xf>
    <xf numFmtId="44" fontId="13" fillId="2" borderId="42" xfId="0" applyNumberFormat="1" applyFont="1" applyFill="1" applyBorder="1" applyAlignment="1">
      <alignment horizontal="center" vertical="center"/>
    </xf>
    <xf numFmtId="44" fontId="13" fillId="2" borderId="15" xfId="0" applyNumberFormat="1" applyFont="1" applyFill="1" applyBorder="1" applyAlignment="1">
      <alignment horizontal="center" vertical="center"/>
    </xf>
    <xf numFmtId="44" fontId="13" fillId="2" borderId="41" xfId="0" applyNumberFormat="1" applyFont="1" applyFill="1" applyBorder="1" applyAlignment="1">
      <alignment horizontal="center" vertical="center"/>
    </xf>
    <xf numFmtId="44" fontId="13" fillId="2" borderId="93" xfId="0" applyNumberFormat="1" applyFont="1" applyFill="1" applyBorder="1" applyAlignment="1">
      <alignment horizontal="center" vertical="center"/>
    </xf>
    <xf numFmtId="44" fontId="13" fillId="2" borderId="94" xfId="0" applyNumberFormat="1" applyFont="1" applyFill="1" applyBorder="1" applyAlignment="1">
      <alignment horizontal="center" vertical="center"/>
    </xf>
    <xf numFmtId="44" fontId="13" fillId="0" borderId="54" xfId="0" applyNumberFormat="1" applyFont="1" applyBorder="1" applyAlignment="1">
      <alignment horizontal="center" vertical="center"/>
    </xf>
    <xf numFmtId="44" fontId="13" fillId="0" borderId="88" xfId="0" applyNumberFormat="1" applyFont="1" applyBorder="1" applyAlignment="1">
      <alignment horizontal="center" vertical="center"/>
    </xf>
    <xf numFmtId="44" fontId="13" fillId="0" borderId="93" xfId="0" applyNumberFormat="1" applyFont="1" applyBorder="1" applyAlignment="1">
      <alignment horizontal="center" vertical="center"/>
    </xf>
    <xf numFmtId="44" fontId="13" fillId="0" borderId="95" xfId="0" applyNumberFormat="1" applyFont="1" applyBorder="1" applyAlignment="1">
      <alignment horizontal="center" vertical="center"/>
    </xf>
    <xf numFmtId="44" fontId="2" fillId="0" borderId="54" xfId="0" applyNumberFormat="1" applyFont="1" applyBorder="1" applyAlignment="1">
      <alignment horizontal="left" vertical="center"/>
    </xf>
    <xf numFmtId="44" fontId="2" fillId="0" borderId="88" xfId="0" applyNumberFormat="1" applyFont="1" applyBorder="1" applyAlignment="1">
      <alignment horizontal="left" vertical="center"/>
    </xf>
    <xf numFmtId="44" fontId="13" fillId="2" borderId="54" xfId="0" applyNumberFormat="1" applyFont="1" applyFill="1" applyBorder="1" applyAlignment="1">
      <alignment horizontal="center" vertical="center"/>
    </xf>
    <xf numFmtId="44" fontId="13" fillId="2" borderId="55" xfId="0" applyNumberFormat="1" applyFont="1" applyFill="1" applyBorder="1" applyAlignment="1">
      <alignment horizontal="center" vertical="center"/>
    </xf>
    <xf numFmtId="44" fontId="13" fillId="0" borderId="54" xfId="0" applyNumberFormat="1" applyFont="1" applyBorder="1" applyAlignment="1">
      <alignment horizontal="left" vertical="center"/>
    </xf>
    <xf numFmtId="44" fontId="13" fillId="0" borderId="88" xfId="0" applyNumberFormat="1" applyFont="1" applyBorder="1" applyAlignment="1">
      <alignment horizontal="left" vertical="center"/>
    </xf>
    <xf numFmtId="0" fontId="29" fillId="0" borderId="76" xfId="0" applyFont="1" applyBorder="1" applyAlignment="1">
      <alignment horizontal="left" vertical="center"/>
    </xf>
    <xf numFmtId="0" fontId="29" fillId="0" borderId="77" xfId="0" applyFont="1" applyBorder="1" applyAlignment="1">
      <alignment horizontal="left" vertical="center"/>
    </xf>
    <xf numFmtId="0" fontId="29" fillId="0" borderId="55" xfId="0" applyFont="1" applyBorder="1" applyAlignment="1">
      <alignment horizontal="left" vertical="center"/>
    </xf>
    <xf numFmtId="0" fontId="24" fillId="5" borderId="78" xfId="0" applyFont="1" applyFill="1" applyBorder="1" applyAlignment="1">
      <alignment horizontal="left" vertical="center" wrapText="1"/>
    </xf>
    <xf numFmtId="0" fontId="24" fillId="5" borderId="79" xfId="0" applyFont="1" applyFill="1" applyBorder="1" applyAlignment="1">
      <alignment horizontal="left" vertical="center" wrapText="1"/>
    </xf>
    <xf numFmtId="0" fontId="24" fillId="5" borderId="25" xfId="0" applyFont="1" applyFill="1" applyBorder="1" applyAlignment="1">
      <alignment horizontal="left" vertical="center" wrapText="1"/>
    </xf>
    <xf numFmtId="0" fontId="37" fillId="0" borderId="76" xfId="0" applyFont="1" applyBorder="1" applyAlignment="1">
      <alignment horizontal="left" vertical="center" wrapText="1"/>
    </xf>
    <xf numFmtId="0" fontId="13" fillId="0" borderId="77" xfId="0" applyFont="1" applyBorder="1" applyAlignment="1">
      <alignment horizontal="left" vertical="center" wrapText="1"/>
    </xf>
    <xf numFmtId="0" fontId="13" fillId="0" borderId="55" xfId="0" applyFont="1" applyBorder="1" applyAlignment="1">
      <alignment horizontal="left" vertical="center" wrapText="1"/>
    </xf>
    <xf numFmtId="44" fontId="13" fillId="2" borderId="87" xfId="0" applyNumberFormat="1" applyFont="1" applyFill="1" applyBorder="1" applyAlignment="1">
      <alignment horizontal="center" vertical="center"/>
    </xf>
    <xf numFmtId="44" fontId="13" fillId="2" borderId="83" xfId="0" applyNumberFormat="1" applyFont="1" applyFill="1" applyBorder="1" applyAlignment="1">
      <alignment horizontal="center" vertical="center"/>
    </xf>
    <xf numFmtId="0" fontId="21" fillId="5" borderId="80" xfId="0" applyFont="1" applyFill="1" applyBorder="1" applyAlignment="1">
      <alignment horizontal="center" vertical="center"/>
    </xf>
    <xf numFmtId="0" fontId="21" fillId="5" borderId="25" xfId="0" applyFont="1" applyFill="1" applyBorder="1" applyAlignment="1">
      <alignment horizontal="center" vertical="center"/>
    </xf>
    <xf numFmtId="0" fontId="29" fillId="0" borderId="81" xfId="0" applyFont="1" applyBorder="1" applyAlignment="1">
      <alignment horizontal="left" vertical="center"/>
    </xf>
    <xf numFmtId="0" fontId="29" fillId="0" borderId="82" xfId="0" applyFont="1" applyBorder="1" applyAlignment="1">
      <alignment horizontal="left" vertical="center"/>
    </xf>
    <xf numFmtId="0" fontId="29" fillId="0" borderId="83" xfId="0" applyFont="1" applyBorder="1" applyAlignment="1">
      <alignment horizontal="left" vertical="center"/>
    </xf>
    <xf numFmtId="0" fontId="21" fillId="5" borderId="84" xfId="0" applyFont="1" applyFill="1" applyBorder="1" applyAlignment="1">
      <alignment horizontal="center" vertical="center"/>
    </xf>
    <xf numFmtId="44" fontId="13" fillId="0" borderId="85" xfId="0" applyNumberFormat="1" applyFont="1" applyBorder="1" applyAlignment="1">
      <alignment horizontal="center" vertical="center"/>
    </xf>
    <xf numFmtId="44" fontId="13" fillId="0" borderId="86" xfId="0" applyNumberFormat="1" applyFont="1" applyBorder="1" applyAlignment="1">
      <alignment horizontal="center" vertical="center"/>
    </xf>
    <xf numFmtId="44" fontId="20" fillId="0" borderId="97" xfId="0" applyNumberFormat="1" applyFont="1" applyBorder="1" applyAlignment="1">
      <alignment horizontal="center" vertical="center"/>
    </xf>
    <xf numFmtId="44" fontId="20" fillId="0" borderId="98" xfId="0" applyNumberFormat="1" applyFont="1" applyBorder="1" applyAlignment="1">
      <alignment horizontal="center" vertical="center"/>
    </xf>
    <xf numFmtId="0" fontId="20" fillId="0" borderId="99" xfId="0" applyFont="1" applyBorder="1" applyAlignment="1">
      <alignment horizontal="center" vertical="center"/>
    </xf>
    <xf numFmtId="0" fontId="20" fillId="0" borderId="100" xfId="0" applyFont="1" applyBorder="1" applyAlignment="1">
      <alignment horizontal="center" vertical="center"/>
    </xf>
    <xf numFmtId="0" fontId="20" fillId="0" borderId="101" xfId="0" applyFont="1" applyBorder="1" applyAlignment="1">
      <alignment horizontal="center" vertical="center"/>
    </xf>
    <xf numFmtId="0" fontId="17" fillId="0" borderId="62" xfId="0" applyFont="1" applyBorder="1" applyAlignment="1">
      <alignment horizontal="left" wrapText="1"/>
    </xf>
    <xf numFmtId="0" fontId="17" fillId="0" borderId="22" xfId="0" applyFont="1" applyBorder="1" applyAlignment="1">
      <alignment horizontal="left" wrapText="1"/>
    </xf>
    <xf numFmtId="164" fontId="13" fillId="2" borderId="136" xfId="0" applyNumberFormat="1" applyFont="1" applyFill="1" applyBorder="1" applyAlignment="1">
      <alignment horizontal="center" vertical="center"/>
    </xf>
    <xf numFmtId="164" fontId="13" fillId="2" borderId="133" xfId="0" applyNumberFormat="1" applyFont="1" applyFill="1" applyBorder="1" applyAlignment="1">
      <alignment horizontal="center" vertical="center"/>
    </xf>
    <xf numFmtId="0" fontId="17" fillId="0" borderId="131" xfId="0" applyFont="1" applyBorder="1" applyAlignment="1">
      <alignment horizontal="left" wrapText="1"/>
    </xf>
    <xf numFmtId="0" fontId="17" fillId="0" borderId="132" xfId="0" applyFont="1" applyBorder="1" applyAlignment="1">
      <alignment horizontal="left" wrapText="1"/>
    </xf>
    <xf numFmtId="0" fontId="17" fillId="0" borderId="133" xfId="0" applyFont="1" applyBorder="1" applyAlignment="1">
      <alignment horizontal="left" wrapText="1"/>
    </xf>
    <xf numFmtId="0" fontId="13" fillId="0" borderId="134" xfId="0" applyFont="1" applyBorder="1" applyAlignment="1" applyProtection="1">
      <alignment horizontal="center" vertical="center"/>
      <protection locked="0"/>
    </xf>
    <xf numFmtId="0" fontId="13" fillId="0" borderId="135" xfId="0" applyFont="1" applyBorder="1" applyAlignment="1" applyProtection="1">
      <alignment horizontal="center" vertical="center"/>
      <protection locked="0"/>
    </xf>
    <xf numFmtId="0" fontId="13" fillId="0" borderId="64" xfId="0" applyFont="1" applyBorder="1" applyAlignment="1" applyProtection="1">
      <alignment horizontal="center" vertical="center"/>
      <protection locked="0"/>
    </xf>
    <xf numFmtId="0" fontId="13" fillId="0" borderId="65" xfId="0" applyFont="1" applyBorder="1" applyAlignment="1" applyProtection="1">
      <alignment horizontal="center" vertical="center"/>
      <protection locked="0"/>
    </xf>
    <xf numFmtId="164" fontId="13" fillId="2" borderId="4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2" fillId="0" borderId="3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22" fillId="3" borderId="29" xfId="0" applyFont="1" applyFill="1" applyBorder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0" fontId="22" fillId="3" borderId="121" xfId="0" applyFont="1" applyFill="1" applyBorder="1" applyAlignment="1">
      <alignment horizontal="left" vertical="center"/>
    </xf>
    <xf numFmtId="164" fontId="13" fillId="2" borderId="7" xfId="0" applyNumberFormat="1" applyFont="1" applyFill="1" applyBorder="1" applyAlignment="1">
      <alignment horizontal="center" vertical="center"/>
    </xf>
    <xf numFmtId="164" fontId="13" fillId="2" borderId="8" xfId="0" applyNumberFormat="1" applyFont="1" applyFill="1" applyBorder="1" applyAlignment="1">
      <alignment horizontal="center" vertical="center"/>
    </xf>
    <xf numFmtId="0" fontId="5" fillId="0" borderId="124" xfId="0" applyFont="1" applyBorder="1" applyAlignment="1">
      <alignment horizontal="left" vertical="center" wrapText="1"/>
    </xf>
    <xf numFmtId="0" fontId="5" fillId="0" borderId="125" xfId="0" applyFont="1" applyBorder="1" applyAlignment="1">
      <alignment horizontal="left" vertical="center" wrapText="1"/>
    </xf>
    <xf numFmtId="0" fontId="5" fillId="0" borderId="126" xfId="0" applyFont="1" applyBorder="1" applyAlignment="1">
      <alignment horizontal="left" vertical="center" wrapText="1"/>
    </xf>
    <xf numFmtId="0" fontId="17" fillId="0" borderId="129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22" fillId="3" borderId="123" xfId="0" applyFont="1" applyFill="1" applyBorder="1" applyAlignment="1">
      <alignment horizontal="center" vertical="center"/>
    </xf>
    <xf numFmtId="0" fontId="22" fillId="3" borderId="121" xfId="0" applyFont="1" applyFill="1" applyBorder="1" applyAlignment="1">
      <alignment horizontal="center" vertical="center"/>
    </xf>
    <xf numFmtId="0" fontId="22" fillId="3" borderId="122" xfId="0" applyFont="1" applyFill="1" applyBorder="1" applyAlignment="1">
      <alignment horizontal="center" vertical="center"/>
    </xf>
    <xf numFmtId="0" fontId="13" fillId="0" borderId="127" xfId="0" applyFont="1" applyBorder="1" applyAlignment="1" applyProtection="1">
      <alignment horizontal="center" vertical="center"/>
      <protection locked="0"/>
    </xf>
    <xf numFmtId="0" fontId="13" fillId="0" borderId="126" xfId="0" applyFont="1" applyBorder="1" applyAlignment="1" applyProtection="1">
      <alignment horizontal="center" vertical="center"/>
      <protection locked="0"/>
    </xf>
    <xf numFmtId="0" fontId="17" fillId="0" borderId="62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164" fontId="13" fillId="0" borderId="22" xfId="0" applyNumberFormat="1" applyFont="1" applyBorder="1" applyAlignment="1">
      <alignment horizontal="center" vertical="center"/>
    </xf>
    <xf numFmtId="164" fontId="21" fillId="4" borderId="20" xfId="0" applyNumberFormat="1" applyFont="1" applyFill="1" applyBorder="1" applyAlignment="1">
      <alignment horizontal="center" vertical="center"/>
    </xf>
    <xf numFmtId="0" fontId="21" fillId="4" borderId="56" xfId="0" applyFont="1" applyFill="1" applyBorder="1" applyAlignment="1">
      <alignment horizontal="left" vertical="center" wrapText="1"/>
    </xf>
    <xf numFmtId="0" fontId="21" fillId="4" borderId="20" xfId="0" applyFont="1" applyFill="1" applyBorder="1" applyAlignment="1">
      <alignment horizontal="left" vertical="center" wrapText="1"/>
    </xf>
    <xf numFmtId="0" fontId="21" fillId="5" borderId="22" xfId="0" applyFont="1" applyFill="1" applyBorder="1" applyAlignment="1">
      <alignment horizontal="center" vertical="center"/>
    </xf>
    <xf numFmtId="0" fontId="13" fillId="0" borderId="22" xfId="0" applyFont="1" applyBorder="1" applyAlignment="1" applyProtection="1">
      <alignment horizontal="center" vertical="center"/>
      <protection locked="0"/>
    </xf>
    <xf numFmtId="0" fontId="21" fillId="4" borderId="20" xfId="0" applyFont="1" applyFill="1" applyBorder="1" applyAlignment="1">
      <alignment horizontal="center" vertical="center"/>
    </xf>
    <xf numFmtId="0" fontId="17" fillId="0" borderId="5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3" fillId="0" borderId="23" xfId="0" applyFont="1" applyBorder="1" applyAlignment="1" applyProtection="1">
      <alignment horizontal="center" vertical="center"/>
      <protection locked="0"/>
    </xf>
    <xf numFmtId="164" fontId="13" fillId="0" borderId="23" xfId="0" applyNumberFormat="1" applyFont="1" applyBorder="1" applyAlignment="1">
      <alignment horizontal="center" vertical="center"/>
    </xf>
    <xf numFmtId="0" fontId="32" fillId="0" borderId="72" xfId="0" applyFont="1" applyBorder="1" applyAlignment="1">
      <alignment horizontal="center" vertical="center"/>
    </xf>
    <xf numFmtId="0" fontId="32" fillId="0" borderId="60" xfId="0" applyFont="1" applyBorder="1" applyAlignment="1">
      <alignment horizontal="center" vertical="center"/>
    </xf>
    <xf numFmtId="0" fontId="34" fillId="0" borderId="62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164" fontId="20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15" fillId="5" borderId="0" xfId="0" applyFont="1" applyFill="1" applyAlignment="1">
      <alignment horizontal="center" vertical="center"/>
    </xf>
    <xf numFmtId="0" fontId="15" fillId="5" borderId="107" xfId="0" applyFont="1" applyFill="1" applyBorder="1" applyAlignment="1">
      <alignment horizontal="center" vertical="center"/>
    </xf>
    <xf numFmtId="0" fontId="17" fillId="0" borderId="61" xfId="0" applyFont="1" applyBorder="1" applyAlignment="1">
      <alignment horizontal="left" vertical="center" wrapText="1"/>
    </xf>
    <xf numFmtId="0" fontId="17" fillId="0" borderId="36" xfId="0" applyFont="1" applyBorder="1" applyAlignment="1">
      <alignment horizontal="left" vertical="center" wrapText="1"/>
    </xf>
    <xf numFmtId="0" fontId="36" fillId="7" borderId="138" xfId="0" applyFont="1" applyFill="1" applyBorder="1" applyAlignment="1">
      <alignment horizontal="center" vertical="center" wrapText="1"/>
    </xf>
    <xf numFmtId="0" fontId="36" fillId="7" borderId="139" xfId="0" applyFont="1" applyFill="1" applyBorder="1" applyAlignment="1">
      <alignment horizontal="center" vertical="center" wrapText="1"/>
    </xf>
    <xf numFmtId="0" fontId="17" fillId="0" borderId="56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164" fontId="14" fillId="0" borderId="105" xfId="0" applyNumberFormat="1" applyFont="1" applyBorder="1" applyAlignment="1">
      <alignment horizontal="center" vertical="center"/>
    </xf>
    <xf numFmtId="164" fontId="14" fillId="0" borderId="106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7" fillId="6" borderId="0" xfId="0" applyFont="1" applyFill="1" applyAlignment="1">
      <alignment horizontal="left" vertical="center"/>
    </xf>
    <xf numFmtId="0" fontId="27" fillId="6" borderId="0" xfId="0" applyFont="1" applyFill="1" applyAlignment="1">
      <alignment horizontal="left" vertical="top" wrapText="1"/>
    </xf>
    <xf numFmtId="0" fontId="27" fillId="6" borderId="59" xfId="0" applyFont="1" applyFill="1" applyBorder="1" applyAlignment="1">
      <alignment horizontal="left" vertical="top" wrapText="1"/>
    </xf>
    <xf numFmtId="164" fontId="35" fillId="7" borderId="67" xfId="0" applyNumberFormat="1" applyFont="1" applyFill="1" applyBorder="1" applyAlignment="1">
      <alignment horizontal="center" vertical="center"/>
    </xf>
    <xf numFmtId="164" fontId="35" fillId="7" borderId="68" xfId="0" applyNumberFormat="1" applyFont="1" applyFill="1" applyBorder="1" applyAlignment="1">
      <alignment horizontal="center" vertical="center"/>
    </xf>
    <xf numFmtId="44" fontId="15" fillId="4" borderId="72" xfId="0" applyNumberFormat="1" applyFont="1" applyFill="1" applyBorder="1" applyAlignment="1">
      <alignment horizontal="center" vertical="center"/>
    </xf>
    <xf numFmtId="44" fontId="15" fillId="4" borderId="73" xfId="0" applyNumberFormat="1" applyFont="1" applyFill="1" applyBorder="1" applyAlignment="1">
      <alignment horizontal="center" vertical="center"/>
    </xf>
    <xf numFmtId="164" fontId="13" fillId="2" borderId="127" xfId="0" applyNumberFormat="1" applyFont="1" applyFill="1" applyBorder="1" applyAlignment="1">
      <alignment horizontal="center" vertical="center"/>
    </xf>
    <xf numFmtId="164" fontId="13" fillId="2" borderId="126" xfId="0" applyNumberFormat="1" applyFont="1" applyFill="1" applyBorder="1" applyAlignment="1">
      <alignment horizontal="center" vertical="center"/>
    </xf>
    <xf numFmtId="0" fontId="33" fillId="5" borderId="62" xfId="0" applyFont="1" applyFill="1" applyBorder="1" applyAlignment="1">
      <alignment horizontal="left" vertical="center" wrapText="1"/>
    </xf>
    <xf numFmtId="0" fontId="33" fillId="5" borderId="22" xfId="0" applyFont="1" applyFill="1" applyBorder="1" applyAlignment="1">
      <alignment horizontal="left" vertical="center" wrapText="1"/>
    </xf>
    <xf numFmtId="0" fontId="17" fillId="0" borderId="129" xfId="0" applyFont="1" applyBorder="1" applyAlignment="1">
      <alignment horizontal="left" wrapText="1"/>
    </xf>
    <xf numFmtId="0" fontId="17" fillId="0" borderId="58" xfId="0" applyFont="1" applyBorder="1" applyAlignment="1">
      <alignment horizontal="left" wrapText="1"/>
    </xf>
    <xf numFmtId="0" fontId="17" fillId="0" borderId="6" xfId="0" applyFont="1" applyBorder="1" applyAlignment="1">
      <alignment horizontal="left" wrapText="1"/>
    </xf>
    <xf numFmtId="0" fontId="17" fillId="0" borderId="8" xfId="0" applyFont="1" applyBorder="1" applyAlignment="1">
      <alignment horizontal="left" wrapText="1"/>
    </xf>
    <xf numFmtId="44" fontId="13" fillId="2" borderId="44" xfId="0" applyNumberFormat="1" applyFont="1" applyFill="1" applyBorder="1" applyAlignment="1">
      <alignment horizontal="center" vertical="center"/>
    </xf>
    <xf numFmtId="44" fontId="13" fillId="2" borderId="45" xfId="0" applyNumberFormat="1" applyFont="1" applyFill="1" applyBorder="1" applyAlignment="1">
      <alignment horizontal="center" vertical="center"/>
    </xf>
    <xf numFmtId="44" fontId="13" fillId="0" borderId="42" xfId="0" applyNumberFormat="1" applyFont="1" applyBorder="1" applyAlignment="1">
      <alignment horizontal="center" vertical="center"/>
    </xf>
    <xf numFmtId="44" fontId="13" fillId="0" borderId="43" xfId="0" applyNumberFormat="1" applyFont="1" applyBorder="1" applyAlignment="1">
      <alignment horizontal="center" vertical="center"/>
    </xf>
    <xf numFmtId="44" fontId="13" fillId="0" borderId="44" xfId="0" applyNumberFormat="1" applyFont="1" applyBorder="1" applyAlignment="1">
      <alignment horizontal="center" vertical="center"/>
    </xf>
    <xf numFmtId="44" fontId="13" fillId="0" borderId="46" xfId="0" applyNumberFormat="1" applyFont="1" applyBorder="1" applyAlignment="1">
      <alignment horizontal="center" vertical="center"/>
    </xf>
    <xf numFmtId="0" fontId="21" fillId="3" borderId="47" xfId="0" applyFont="1" applyFill="1" applyBorder="1" applyAlignment="1">
      <alignment horizontal="center" vertical="center"/>
    </xf>
    <xf numFmtId="0" fontId="21" fillId="3" borderId="48" xfId="0" applyFont="1" applyFill="1" applyBorder="1" applyAlignment="1">
      <alignment horizontal="center" vertical="center"/>
    </xf>
    <xf numFmtId="0" fontId="21" fillId="3" borderId="49" xfId="0" applyFont="1" applyFill="1" applyBorder="1" applyAlignment="1">
      <alignment horizontal="center" vertical="center"/>
    </xf>
    <xf numFmtId="0" fontId="21" fillId="3" borderId="50" xfId="0" applyFont="1" applyFill="1" applyBorder="1" applyAlignment="1">
      <alignment horizontal="left" vertical="center"/>
    </xf>
    <xf numFmtId="0" fontId="21" fillId="3" borderId="51" xfId="0" applyFont="1" applyFill="1" applyBorder="1" applyAlignment="1">
      <alignment horizontal="left" vertical="center"/>
    </xf>
    <xf numFmtId="0" fontId="29" fillId="0" borderId="52" xfId="0" applyFont="1" applyBorder="1" applyAlignment="1">
      <alignment horizontal="left" vertical="center"/>
    </xf>
    <xf numFmtId="0" fontId="29" fillId="0" borderId="53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0" xfId="0" applyFont="1" applyBorder="1" applyAlignment="1">
      <alignment horizontal="left" vertical="center"/>
    </xf>
    <xf numFmtId="0" fontId="29" fillId="0" borderId="41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13" fillId="0" borderId="76" xfId="0" applyFont="1" applyBorder="1" applyAlignment="1">
      <alignment horizontal="left" vertical="center"/>
    </xf>
    <xf numFmtId="0" fontId="13" fillId="0" borderId="77" xfId="0" applyFont="1" applyBorder="1" applyAlignment="1">
      <alignment horizontal="left" vertical="center"/>
    </xf>
    <xf numFmtId="0" fontId="13" fillId="0" borderId="55" xfId="0" applyFont="1" applyBorder="1" applyAlignment="1">
      <alignment horizontal="left" vertical="center"/>
    </xf>
    <xf numFmtId="44" fontId="2" fillId="0" borderId="54" xfId="0" applyNumberFormat="1" applyFont="1" applyBorder="1" applyAlignment="1">
      <alignment horizontal="center" vertical="center"/>
    </xf>
    <xf numFmtId="44" fontId="2" fillId="0" borderId="55" xfId="0" applyNumberFormat="1" applyFont="1" applyBorder="1" applyAlignment="1">
      <alignment horizontal="center" vertical="center"/>
    </xf>
    <xf numFmtId="0" fontId="30" fillId="7" borderId="89" xfId="0" applyFont="1" applyFill="1" applyBorder="1" applyAlignment="1">
      <alignment horizontal="left" vertical="center"/>
    </xf>
    <xf numFmtId="0" fontId="30" fillId="7" borderId="90" xfId="0" applyFont="1" applyFill="1" applyBorder="1" applyAlignment="1">
      <alignment horizontal="left" vertical="center"/>
    </xf>
    <xf numFmtId="0" fontId="30" fillId="7" borderId="91" xfId="0" applyFont="1" applyFill="1" applyBorder="1" applyAlignment="1">
      <alignment horizontal="left" vertical="center"/>
    </xf>
    <xf numFmtId="44" fontId="13" fillId="0" borderId="74" xfId="0" applyNumberFormat="1" applyFont="1" applyBorder="1" applyAlignment="1">
      <alignment horizontal="center"/>
    </xf>
    <xf numFmtId="44" fontId="13" fillId="0" borderId="96" xfId="0" applyNumberFormat="1" applyFont="1" applyBorder="1" applyAlignment="1">
      <alignment horizontal="center"/>
    </xf>
    <xf numFmtId="0" fontId="21" fillId="4" borderId="28" xfId="0" applyFont="1" applyFill="1" applyBorder="1" applyAlignment="1">
      <alignment horizontal="center" vertical="center"/>
    </xf>
    <xf numFmtId="0" fontId="21" fillId="4" borderId="108" xfId="0" applyFont="1" applyFill="1" applyBorder="1" applyAlignment="1">
      <alignment horizontal="center" vertical="center"/>
    </xf>
    <xf numFmtId="0" fontId="24" fillId="4" borderId="75" xfId="0" applyFont="1" applyFill="1" applyBorder="1" applyAlignment="1">
      <alignment horizontal="left" vertical="center"/>
    </xf>
    <xf numFmtId="0" fontId="24" fillId="4" borderId="28" xfId="0" applyFont="1" applyFill="1" applyBorder="1" applyAlignment="1">
      <alignment horizontal="left" vertical="center"/>
    </xf>
    <xf numFmtId="0" fontId="30" fillId="7" borderId="56" xfId="0" applyFont="1" applyFill="1" applyBorder="1" applyAlignment="1">
      <alignment horizontal="left" vertical="center"/>
    </xf>
    <xf numFmtId="0" fontId="30" fillId="7" borderId="20" xfId="0" applyFont="1" applyFill="1" applyBorder="1" applyAlignment="1">
      <alignment horizontal="left" vertical="center"/>
    </xf>
    <xf numFmtId="0" fontId="30" fillId="7" borderId="3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980EC358-4156-4B49-9410-D363C8C4395C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143970</xdr:colOff>
      <xdr:row>202</xdr:row>
      <xdr:rowOff>0</xdr:rowOff>
    </xdr:from>
    <xdr:ext cx="65" cy="172227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8B2884A-253F-492C-8A97-A01BD5486DF3}"/>
            </a:ext>
          </a:extLst>
        </xdr:cNvPr>
        <xdr:cNvSpPr txBox="1"/>
      </xdr:nvSpPr>
      <xdr:spPr>
        <a:xfrm>
          <a:off x="5645369" y="4123930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0</xdr:col>
      <xdr:colOff>0</xdr:colOff>
      <xdr:row>68</xdr:row>
      <xdr:rowOff>38100</xdr:rowOff>
    </xdr:from>
    <xdr:to>
      <xdr:col>11</xdr:col>
      <xdr:colOff>704850</xdr:colOff>
      <xdr:row>91</xdr:row>
      <xdr:rowOff>0</xdr:rowOff>
    </xdr:to>
    <xdr:pic>
      <xdr:nvPicPr>
        <xdr:cNvPr id="1872" name="Image 4" descr="cid:980EC358-4156-4B49-9410-D363C8C4395C">
          <a:extLst>
            <a:ext uri="{FF2B5EF4-FFF2-40B4-BE49-F238E27FC236}">
              <a16:creationId xmlns:a16="http://schemas.microsoft.com/office/drawing/2014/main" id="{5D98DCAA-7E7B-48AA-BFAA-35BE5F29F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63575"/>
          <a:ext cx="8362950" cy="662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143970</xdr:colOff>
      <xdr:row>202</xdr:row>
      <xdr:rowOff>150429</xdr:rowOff>
    </xdr:from>
    <xdr:ext cx="65" cy="172227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97356C48-102C-493F-8C25-B9DAC3039A5E}"/>
            </a:ext>
          </a:extLst>
        </xdr:cNvPr>
        <xdr:cNvSpPr txBox="1"/>
      </xdr:nvSpPr>
      <xdr:spPr>
        <a:xfrm>
          <a:off x="6763845" y="5184260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143970</xdr:colOff>
      <xdr:row>213</xdr:row>
      <xdr:rowOff>0</xdr:rowOff>
    </xdr:from>
    <xdr:ext cx="65" cy="172227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3D64F04E-92DC-4B7B-8236-B2BEB9CEA6C6}"/>
            </a:ext>
          </a:extLst>
        </xdr:cNvPr>
        <xdr:cNvSpPr txBox="1"/>
      </xdr:nvSpPr>
      <xdr:spPr>
        <a:xfrm>
          <a:off x="6517783" y="5065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10</xdr:col>
      <xdr:colOff>143970</xdr:colOff>
      <xdr:row>213</xdr:row>
      <xdr:rowOff>0</xdr:rowOff>
    </xdr:from>
    <xdr:ext cx="65" cy="172227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C5B394A7-ADAE-4D34-AC44-05C148CC6CA4}"/>
            </a:ext>
          </a:extLst>
        </xdr:cNvPr>
        <xdr:cNvSpPr txBox="1"/>
      </xdr:nvSpPr>
      <xdr:spPr>
        <a:xfrm>
          <a:off x="6978158" y="5080755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143970</xdr:colOff>
      <xdr:row>205</xdr:row>
      <xdr:rowOff>0</xdr:rowOff>
    </xdr:from>
    <xdr:ext cx="65" cy="172227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59BAFF39-EAB6-4A60-8263-E41A870084BB}"/>
            </a:ext>
          </a:extLst>
        </xdr:cNvPr>
        <xdr:cNvSpPr txBox="1"/>
      </xdr:nvSpPr>
      <xdr:spPr>
        <a:xfrm>
          <a:off x="6517783" y="5245893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10</xdr:col>
      <xdr:colOff>143970</xdr:colOff>
      <xdr:row>205</xdr:row>
      <xdr:rowOff>150429</xdr:rowOff>
    </xdr:from>
    <xdr:ext cx="65" cy="172227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EDBFA333-CD68-4805-A5DE-77943BF3E366}"/>
            </a:ext>
          </a:extLst>
        </xdr:cNvPr>
        <xdr:cNvSpPr txBox="1"/>
      </xdr:nvSpPr>
      <xdr:spPr>
        <a:xfrm>
          <a:off x="6978158" y="526093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12</xdr:col>
      <xdr:colOff>2198</xdr:colOff>
      <xdr:row>68</xdr:row>
      <xdr:rowOff>7937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EF249DB-E494-928D-0353-07C26551A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4198" cy="13327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L212"/>
  <sheetViews>
    <sheetView tabSelected="1" topLeftCell="A185" zoomScale="120" zoomScaleNormal="120" workbookViewId="0">
      <selection activeCell="P193" sqref="P193"/>
    </sheetView>
  </sheetViews>
  <sheetFormatPr baseColWidth="10" defaultRowHeight="15" x14ac:dyDescent="0.25"/>
  <cols>
    <col min="1" max="1" width="12.28515625" style="1" customWidth="1"/>
    <col min="2" max="2" width="6" style="1" customWidth="1"/>
    <col min="3" max="3" width="18.140625" style="1" customWidth="1"/>
    <col min="4" max="4" width="15.7109375" style="1" customWidth="1"/>
    <col min="5" max="5" width="8.28515625" style="1" customWidth="1"/>
    <col min="6" max="6" width="13.42578125" style="1" customWidth="1"/>
    <col min="7" max="7" width="7.7109375" style="1" customWidth="1"/>
    <col min="8" max="8" width="4" style="1" customWidth="1"/>
    <col min="9" max="9" width="10" style="1" customWidth="1"/>
    <col min="10" max="10" width="6.85546875" style="1" customWidth="1"/>
    <col min="11" max="11" width="12.42578125" style="1" customWidth="1"/>
    <col min="12" max="12" width="10.85546875" style="1" customWidth="1"/>
    <col min="13" max="16384" width="11.42578125" style="1"/>
  </cols>
  <sheetData>
    <row r="10" spans="3:3" x14ac:dyDescent="0.25">
      <c r="C10"/>
    </row>
    <row r="58" spans="1:11" ht="21.75" customHeight="1" x14ac:dyDescent="0.25"/>
    <row r="59" spans="1:11" ht="14.25" customHeight="1" x14ac:dyDescent="0.25"/>
    <row r="60" spans="1:11" ht="20.25" customHeight="1" x14ac:dyDescent="0.25"/>
    <row r="61" spans="1:11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4.25" customHeight="1" x14ac:dyDescent="0.25"/>
    <row r="63" spans="1:11" ht="14.25" customHeight="1" x14ac:dyDescent="0.25"/>
    <row r="64" spans="1:11" ht="14.25" customHeight="1" x14ac:dyDescent="0.25"/>
    <row r="65" ht="20.25" customHeight="1" x14ac:dyDescent="0.25"/>
    <row r="66" ht="20.25" customHeight="1" x14ac:dyDescent="0.25"/>
    <row r="67" ht="20.25" customHeight="1" x14ac:dyDescent="0.25"/>
    <row r="68" ht="20.25" customHeight="1" x14ac:dyDescent="0.25"/>
    <row r="69" ht="20.25" customHeight="1" x14ac:dyDescent="0.25"/>
    <row r="70" ht="20.25" customHeight="1" x14ac:dyDescent="0.25"/>
    <row r="71" ht="20.25" customHeight="1" x14ac:dyDescent="0.25"/>
    <row r="72" ht="20.25" customHeight="1" x14ac:dyDescent="0.25"/>
    <row r="73" ht="20.25" customHeight="1" x14ac:dyDescent="0.25"/>
    <row r="74" ht="20.25" customHeight="1" x14ac:dyDescent="0.25"/>
    <row r="75" ht="20.25" customHeight="1" x14ac:dyDescent="0.25"/>
    <row r="76" ht="20.25" customHeight="1" x14ac:dyDescent="0.25"/>
    <row r="77" ht="20.25" customHeight="1" x14ac:dyDescent="0.25"/>
    <row r="78" ht="20.25" customHeight="1" x14ac:dyDescent="0.25"/>
    <row r="79" ht="20.25" customHeight="1" x14ac:dyDescent="0.25"/>
    <row r="80" ht="20.25" customHeight="1" x14ac:dyDescent="0.25"/>
    <row r="81" spans="1:11" ht="20.25" customHeight="1" x14ac:dyDescent="0.25"/>
    <row r="82" spans="1:11" ht="20.25" customHeight="1" x14ac:dyDescent="0.25"/>
    <row r="83" spans="1:11" ht="20.25" customHeight="1" x14ac:dyDescent="0.25"/>
    <row r="84" spans="1:11" ht="44.25" customHeight="1" x14ac:dyDescent="0.25"/>
    <row r="85" spans="1:11" s="3" customFormat="1" ht="22.5" customHeight="1" x14ac:dyDescent="0.2"/>
    <row r="86" spans="1:11" s="3" customFormat="1" ht="25.5" customHeight="1" x14ac:dyDescent="0.2"/>
    <row r="87" spans="1:11" s="3" customFormat="1" ht="26.25" customHeight="1" x14ac:dyDescent="0.2"/>
    <row r="88" spans="1:11" s="3" customFormat="1" ht="26.25" customHeight="1" x14ac:dyDescent="0.2"/>
    <row r="89" spans="1:11" s="3" customFormat="1" ht="24" customHeight="1" x14ac:dyDescent="0.2"/>
    <row r="90" spans="1:11" s="3" customFormat="1" ht="26.25" customHeight="1" x14ac:dyDescent="0.2"/>
    <row r="91" spans="1:11" s="3" customFormat="1" ht="26.25" customHeight="1" thickBot="1" x14ac:dyDescent="0.25"/>
    <row r="92" spans="1:11" s="3" customFormat="1" ht="26.25" customHeight="1" x14ac:dyDescent="0.2">
      <c r="A92" s="195" t="s">
        <v>131</v>
      </c>
      <c r="B92" s="196"/>
      <c r="C92" s="196"/>
      <c r="D92" s="197"/>
      <c r="E92" s="52" t="s">
        <v>0</v>
      </c>
      <c r="F92" s="53" t="s">
        <v>63</v>
      </c>
      <c r="G92" s="53" t="s">
        <v>1</v>
      </c>
      <c r="H92" s="203" t="s">
        <v>64</v>
      </c>
      <c r="I92" s="204"/>
      <c r="J92" s="203" t="s">
        <v>65</v>
      </c>
      <c r="K92" s="208"/>
    </row>
    <row r="93" spans="1:11" s="3" customFormat="1" ht="26.25" customHeight="1" x14ac:dyDescent="0.2">
      <c r="A93" s="205" t="s">
        <v>87</v>
      </c>
      <c r="B93" s="206"/>
      <c r="C93" s="206"/>
      <c r="D93" s="207"/>
      <c r="E93" s="26" t="s">
        <v>36</v>
      </c>
      <c r="F93" s="26" t="s">
        <v>231</v>
      </c>
      <c r="G93" s="27"/>
      <c r="H93" s="201">
        <v>18.899999999999999</v>
      </c>
      <c r="I93" s="202"/>
      <c r="J93" s="209">
        <f t="shared" ref="J93:J100" si="0" xml:space="preserve"> G93*H93</f>
        <v>0</v>
      </c>
      <c r="K93" s="210"/>
    </row>
    <row r="94" spans="1:11" s="3" customFormat="1" ht="25.5" customHeight="1" x14ac:dyDescent="0.2">
      <c r="A94" s="307" t="s">
        <v>88</v>
      </c>
      <c r="B94" s="308"/>
      <c r="C94" s="308"/>
      <c r="D94" s="309"/>
      <c r="E94" s="28" t="s">
        <v>37</v>
      </c>
      <c r="F94" s="29" t="s">
        <v>231</v>
      </c>
      <c r="G94" s="30"/>
      <c r="H94" s="201">
        <v>18.899999999999999</v>
      </c>
      <c r="I94" s="202"/>
      <c r="J94" s="295">
        <f t="shared" si="0"/>
        <v>0</v>
      </c>
      <c r="K94" s="296"/>
    </row>
    <row r="95" spans="1:11" s="3" customFormat="1" ht="22.5" customHeight="1" x14ac:dyDescent="0.2">
      <c r="A95" s="307" t="s">
        <v>89</v>
      </c>
      <c r="B95" s="308"/>
      <c r="C95" s="308"/>
      <c r="D95" s="309"/>
      <c r="E95" s="28" t="s">
        <v>38</v>
      </c>
      <c r="F95" s="29" t="s">
        <v>231</v>
      </c>
      <c r="G95" s="30"/>
      <c r="H95" s="177">
        <v>19.5</v>
      </c>
      <c r="I95" s="178"/>
      <c r="J95" s="295">
        <f t="shared" si="0"/>
        <v>0</v>
      </c>
      <c r="K95" s="296"/>
    </row>
    <row r="96" spans="1:11" s="3" customFormat="1" ht="26.25" customHeight="1" x14ac:dyDescent="0.2">
      <c r="A96" s="307" t="s">
        <v>90</v>
      </c>
      <c r="B96" s="308"/>
      <c r="C96" s="308"/>
      <c r="D96" s="309"/>
      <c r="E96" s="80" t="s">
        <v>39</v>
      </c>
      <c r="F96" s="81" t="s">
        <v>231</v>
      </c>
      <c r="G96" s="82"/>
      <c r="H96" s="177">
        <v>19.5</v>
      </c>
      <c r="I96" s="178"/>
      <c r="J96" s="295">
        <f t="shared" si="0"/>
        <v>0</v>
      </c>
      <c r="K96" s="296"/>
    </row>
    <row r="97" spans="1:11" s="3" customFormat="1" ht="25.5" customHeight="1" x14ac:dyDescent="0.2">
      <c r="A97" s="307" t="s">
        <v>230</v>
      </c>
      <c r="B97" s="308"/>
      <c r="C97" s="308"/>
      <c r="D97" s="308"/>
      <c r="E97" s="83" t="s">
        <v>249</v>
      </c>
      <c r="F97" s="84" t="s">
        <v>231</v>
      </c>
      <c r="G97" s="85"/>
      <c r="H97" s="179">
        <v>19.5</v>
      </c>
      <c r="I97" s="178"/>
      <c r="J97" s="295">
        <f t="shared" si="0"/>
        <v>0</v>
      </c>
      <c r="K97" s="296"/>
    </row>
    <row r="98" spans="1:11" s="3" customFormat="1" ht="26.25" customHeight="1" x14ac:dyDescent="0.2">
      <c r="A98" s="307" t="s">
        <v>91</v>
      </c>
      <c r="B98" s="308"/>
      <c r="C98" s="308"/>
      <c r="D98" s="309"/>
      <c r="E98" s="31" t="s">
        <v>59</v>
      </c>
      <c r="F98" s="32" t="s">
        <v>137</v>
      </c>
      <c r="G98" s="33"/>
      <c r="H98" s="177">
        <v>32.9</v>
      </c>
      <c r="I98" s="178"/>
      <c r="J98" s="295">
        <f t="shared" ref="J98" si="1" xml:space="preserve"> G98*H98</f>
        <v>0</v>
      </c>
      <c r="K98" s="296"/>
    </row>
    <row r="99" spans="1:11" s="4" customFormat="1" ht="25.5" customHeight="1" x14ac:dyDescent="0.2">
      <c r="A99" s="307" t="s">
        <v>132</v>
      </c>
      <c r="B99" s="308"/>
      <c r="C99" s="308"/>
      <c r="D99" s="309"/>
      <c r="E99" s="28" t="s">
        <v>49</v>
      </c>
      <c r="F99" s="29" t="s">
        <v>138</v>
      </c>
      <c r="G99" s="30"/>
      <c r="H99" s="177">
        <v>9.9</v>
      </c>
      <c r="I99" s="178"/>
      <c r="J99" s="295">
        <f t="shared" si="0"/>
        <v>0</v>
      </c>
      <c r="K99" s="296"/>
    </row>
    <row r="100" spans="1:11" s="3" customFormat="1" ht="25.5" customHeight="1" x14ac:dyDescent="0.2">
      <c r="A100" s="304" t="s">
        <v>228</v>
      </c>
      <c r="B100" s="305"/>
      <c r="C100" s="305"/>
      <c r="D100" s="306"/>
      <c r="E100" s="25" t="s">
        <v>48</v>
      </c>
      <c r="F100" s="25" t="s">
        <v>139</v>
      </c>
      <c r="G100" s="24"/>
      <c r="H100" s="293">
        <v>4.5999999999999996</v>
      </c>
      <c r="I100" s="294"/>
      <c r="J100" s="297">
        <f t="shared" si="0"/>
        <v>0</v>
      </c>
      <c r="K100" s="298"/>
    </row>
    <row r="101" spans="1:11" s="3" customFormat="1" ht="25.5" customHeight="1" x14ac:dyDescent="0.2">
      <c r="A101" s="302" t="s">
        <v>133</v>
      </c>
      <c r="B101" s="303"/>
      <c r="C101" s="303"/>
      <c r="D101" s="303"/>
      <c r="E101" s="34" t="s">
        <v>0</v>
      </c>
      <c r="F101" s="34" t="s">
        <v>63</v>
      </c>
      <c r="G101" s="35" t="s">
        <v>1</v>
      </c>
      <c r="H101" s="299" t="s">
        <v>64</v>
      </c>
      <c r="I101" s="300"/>
      <c r="J101" s="299" t="s">
        <v>65</v>
      </c>
      <c r="K101" s="301"/>
    </row>
    <row r="102" spans="1:11" ht="26.25" customHeight="1" x14ac:dyDescent="0.25">
      <c r="A102" s="192" t="s">
        <v>67</v>
      </c>
      <c r="B102" s="193"/>
      <c r="C102" s="193"/>
      <c r="D102" s="194"/>
      <c r="E102" s="36" t="s">
        <v>66</v>
      </c>
      <c r="F102" s="36" t="s">
        <v>140</v>
      </c>
      <c r="G102" s="37"/>
      <c r="H102" s="188">
        <v>14.2</v>
      </c>
      <c r="I102" s="189"/>
      <c r="J102" s="190">
        <f xml:space="preserve"> G102*H102</f>
        <v>0</v>
      </c>
      <c r="K102" s="191"/>
    </row>
    <row r="103" spans="1:11" ht="25.5" customHeight="1" x14ac:dyDescent="0.25">
      <c r="A103" s="198" t="s">
        <v>240</v>
      </c>
      <c r="B103" s="199"/>
      <c r="C103" s="199"/>
      <c r="D103" s="200"/>
      <c r="E103" s="36" t="s">
        <v>40</v>
      </c>
      <c r="F103" s="36" t="s">
        <v>141</v>
      </c>
      <c r="G103" s="37"/>
      <c r="H103" s="188">
        <v>20.9</v>
      </c>
      <c r="I103" s="189"/>
      <c r="J103" s="190">
        <f xml:space="preserve"> G103*H103</f>
        <v>0</v>
      </c>
      <c r="K103" s="191"/>
    </row>
    <row r="104" spans="1:11" ht="25.5" customHeight="1" x14ac:dyDescent="0.25">
      <c r="A104" s="192" t="s">
        <v>42</v>
      </c>
      <c r="B104" s="193"/>
      <c r="C104" s="193"/>
      <c r="D104" s="194"/>
      <c r="E104" s="38" t="s">
        <v>41</v>
      </c>
      <c r="F104" s="38" t="s">
        <v>141</v>
      </c>
      <c r="G104" s="39"/>
      <c r="H104" s="313">
        <v>21.9</v>
      </c>
      <c r="I104" s="314"/>
      <c r="J104" s="186">
        <f>G104*H104</f>
        <v>0</v>
      </c>
      <c r="K104" s="187"/>
    </row>
    <row r="105" spans="1:11" ht="25.5" customHeight="1" x14ac:dyDescent="0.25">
      <c r="A105" s="192" t="s">
        <v>44</v>
      </c>
      <c r="B105" s="193"/>
      <c r="C105" s="193"/>
      <c r="D105" s="194"/>
      <c r="E105" s="38" t="s">
        <v>43</v>
      </c>
      <c r="F105" s="38" t="s">
        <v>141</v>
      </c>
      <c r="G105" s="39"/>
      <c r="H105" s="313">
        <v>21.9</v>
      </c>
      <c r="I105" s="314"/>
      <c r="J105" s="186">
        <f>G105*H105</f>
        <v>0</v>
      </c>
      <c r="K105" s="187"/>
    </row>
    <row r="106" spans="1:11" ht="24" customHeight="1" x14ac:dyDescent="0.25">
      <c r="A106" s="310" t="s">
        <v>134</v>
      </c>
      <c r="B106" s="311"/>
      <c r="C106" s="311"/>
      <c r="D106" s="312"/>
      <c r="E106" s="36" t="s">
        <v>45</v>
      </c>
      <c r="F106" s="36" t="s">
        <v>141</v>
      </c>
      <c r="G106" s="37"/>
      <c r="H106" s="188">
        <v>21.9</v>
      </c>
      <c r="I106" s="189"/>
      <c r="J106" s="182">
        <f xml:space="preserve"> G106*H106</f>
        <v>0</v>
      </c>
      <c r="K106" s="183"/>
    </row>
    <row r="107" spans="1:11" ht="24" customHeight="1" x14ac:dyDescent="0.25">
      <c r="A107" s="198" t="s">
        <v>241</v>
      </c>
      <c r="B107" s="199"/>
      <c r="C107" s="199"/>
      <c r="D107" s="200"/>
      <c r="E107" s="36" t="s">
        <v>47</v>
      </c>
      <c r="F107" s="36" t="s">
        <v>141</v>
      </c>
      <c r="G107" s="37"/>
      <c r="H107" s="188">
        <v>21.9</v>
      </c>
      <c r="I107" s="189"/>
      <c r="J107" s="182">
        <f xml:space="preserve"> G107*H107</f>
        <v>0</v>
      </c>
      <c r="K107" s="183"/>
    </row>
    <row r="108" spans="1:11" ht="24" customHeight="1" x14ac:dyDescent="0.25">
      <c r="A108" s="192" t="s">
        <v>135</v>
      </c>
      <c r="B108" s="193"/>
      <c r="C108" s="193"/>
      <c r="D108" s="194"/>
      <c r="E108" s="36" t="s">
        <v>46</v>
      </c>
      <c r="F108" s="36" t="s">
        <v>141</v>
      </c>
      <c r="G108" s="37"/>
      <c r="H108" s="188">
        <v>21.9</v>
      </c>
      <c r="I108" s="189"/>
      <c r="J108" s="182">
        <f xml:space="preserve"> G108*H108</f>
        <v>0</v>
      </c>
      <c r="K108" s="183"/>
    </row>
    <row r="109" spans="1:11" ht="24" customHeight="1" x14ac:dyDescent="0.25">
      <c r="A109" s="192" t="s">
        <v>136</v>
      </c>
      <c r="B109" s="193"/>
      <c r="C109" s="193"/>
      <c r="D109" s="194"/>
      <c r="E109" s="36" t="s">
        <v>50</v>
      </c>
      <c r="F109" s="36" t="s">
        <v>142</v>
      </c>
      <c r="G109" s="37"/>
      <c r="H109" s="188">
        <v>1.85</v>
      </c>
      <c r="I109" s="189"/>
      <c r="J109" s="182">
        <f xml:space="preserve"> G109*H109</f>
        <v>0</v>
      </c>
      <c r="K109" s="183"/>
    </row>
    <row r="110" spans="1:11" ht="24" customHeight="1" thickBot="1" x14ac:dyDescent="0.3">
      <c r="A110" s="192" t="s">
        <v>130</v>
      </c>
      <c r="B110" s="193"/>
      <c r="C110" s="193"/>
      <c r="D110" s="194"/>
      <c r="E110" s="36" t="s">
        <v>51</v>
      </c>
      <c r="F110" s="40" t="s">
        <v>232</v>
      </c>
      <c r="G110" s="41"/>
      <c r="H110" s="180">
        <v>31.8</v>
      </c>
      <c r="I110" s="181"/>
      <c r="J110" s="184">
        <f xml:space="preserve"> G110*H110</f>
        <v>0</v>
      </c>
      <c r="K110" s="185"/>
    </row>
    <row r="111" spans="1:11" ht="24.75" customHeight="1" thickBot="1" x14ac:dyDescent="0.3">
      <c r="A111" s="54"/>
      <c r="B111" s="55"/>
      <c r="C111" s="55"/>
      <c r="D111" s="56"/>
      <c r="E111" s="57"/>
      <c r="F111" s="213" t="s">
        <v>143</v>
      </c>
      <c r="G111" s="214"/>
      <c r="H111" s="214"/>
      <c r="I111" s="215"/>
      <c r="J111" s="211">
        <f>SUM(J93:K110)</f>
        <v>0</v>
      </c>
      <c r="K111" s="212"/>
    </row>
    <row r="112" spans="1:11" ht="24.75" customHeight="1" thickBot="1" x14ac:dyDescent="0.3">
      <c r="A112" s="89"/>
      <c r="B112" s="90"/>
      <c r="C112" s="90"/>
      <c r="D112" s="91"/>
      <c r="E112" s="92"/>
      <c r="F112" s="93"/>
      <c r="G112" s="93"/>
      <c r="H112" s="93"/>
      <c r="I112" s="93"/>
      <c r="J112" s="11"/>
      <c r="K112" s="88"/>
    </row>
    <row r="113" spans="1:11" ht="30" customHeight="1" x14ac:dyDescent="0.25">
      <c r="A113" s="322" t="s">
        <v>144</v>
      </c>
      <c r="B113" s="323"/>
      <c r="C113" s="323"/>
      <c r="D113" s="323"/>
      <c r="E113" s="58" t="s">
        <v>0</v>
      </c>
      <c r="F113" s="59" t="s">
        <v>68</v>
      </c>
      <c r="G113" s="58" t="s">
        <v>1</v>
      </c>
      <c r="H113" s="320" t="s">
        <v>64</v>
      </c>
      <c r="I113" s="320"/>
      <c r="J113" s="320" t="s">
        <v>65</v>
      </c>
      <c r="K113" s="321"/>
    </row>
    <row r="114" spans="1:11" ht="28.5" customHeight="1" x14ac:dyDescent="0.25">
      <c r="A114" s="324" t="s">
        <v>145</v>
      </c>
      <c r="B114" s="325"/>
      <c r="C114" s="325"/>
      <c r="D114" s="325"/>
      <c r="E114" s="325"/>
      <c r="F114" s="325"/>
      <c r="G114" s="325"/>
      <c r="H114" s="325"/>
      <c r="I114" s="325"/>
      <c r="J114" s="325"/>
      <c r="K114" s="326"/>
    </row>
    <row r="115" spans="1:11" ht="20.25" customHeight="1" x14ac:dyDescent="0.25">
      <c r="A115" s="174" t="s">
        <v>69</v>
      </c>
      <c r="B115" s="175"/>
      <c r="C115" s="175"/>
      <c r="D115" s="176"/>
      <c r="E115" s="44" t="s">
        <v>54</v>
      </c>
      <c r="F115" s="44" t="s">
        <v>22</v>
      </c>
      <c r="G115" s="45"/>
      <c r="H115" s="143">
        <v>32.1</v>
      </c>
      <c r="I115" s="144"/>
      <c r="J115" s="159">
        <f t="shared" ref="J115:J124" si="2">G115*H115</f>
        <v>0</v>
      </c>
      <c r="K115" s="160"/>
    </row>
    <row r="116" spans="1:11" ht="20.25" customHeight="1" x14ac:dyDescent="0.25">
      <c r="A116" s="174" t="s">
        <v>70</v>
      </c>
      <c r="B116" s="175"/>
      <c r="C116" s="175"/>
      <c r="D116" s="176"/>
      <c r="E116" s="44" t="s">
        <v>55</v>
      </c>
      <c r="F116" s="44" t="s">
        <v>22</v>
      </c>
      <c r="G116" s="45"/>
      <c r="H116" s="143">
        <v>32.1</v>
      </c>
      <c r="I116" s="144"/>
      <c r="J116" s="159">
        <f t="shared" si="2"/>
        <v>0</v>
      </c>
      <c r="K116" s="160"/>
    </row>
    <row r="117" spans="1:11" ht="20.25" customHeight="1" x14ac:dyDescent="0.25">
      <c r="A117" s="174" t="s">
        <v>146</v>
      </c>
      <c r="B117" s="175"/>
      <c r="C117" s="175"/>
      <c r="D117" s="176"/>
      <c r="E117" s="44" t="s">
        <v>147</v>
      </c>
      <c r="F117" s="44" t="s">
        <v>150</v>
      </c>
      <c r="G117" s="45"/>
      <c r="H117" s="143">
        <v>64.8</v>
      </c>
      <c r="I117" s="144"/>
      <c r="J117" s="318">
        <f>G117*H117</f>
        <v>0</v>
      </c>
      <c r="K117" s="319"/>
    </row>
    <row r="118" spans="1:11" ht="20.25" customHeight="1" x14ac:dyDescent="0.25">
      <c r="A118" s="174" t="s">
        <v>148</v>
      </c>
      <c r="B118" s="175"/>
      <c r="C118" s="175"/>
      <c r="D118" s="176"/>
      <c r="E118" s="44" t="s">
        <v>149</v>
      </c>
      <c r="F118" s="44" t="s">
        <v>150</v>
      </c>
      <c r="G118" s="45"/>
      <c r="H118" s="143">
        <v>64.8</v>
      </c>
      <c r="I118" s="144"/>
      <c r="J118" s="318">
        <f>G118*H118</f>
        <v>0</v>
      </c>
      <c r="K118" s="319"/>
    </row>
    <row r="119" spans="1:11" ht="20.25" customHeight="1" x14ac:dyDescent="0.25">
      <c r="A119" s="174" t="s">
        <v>71</v>
      </c>
      <c r="B119" s="175"/>
      <c r="C119" s="175"/>
      <c r="D119" s="176"/>
      <c r="E119" s="44" t="s">
        <v>52</v>
      </c>
      <c r="F119" s="44" t="s">
        <v>151</v>
      </c>
      <c r="G119" s="45"/>
      <c r="H119" s="143">
        <v>67.5</v>
      </c>
      <c r="I119" s="144"/>
      <c r="J119" s="159">
        <f t="shared" si="2"/>
        <v>0</v>
      </c>
      <c r="K119" s="160"/>
    </row>
    <row r="120" spans="1:11" ht="20.25" customHeight="1" x14ac:dyDescent="0.25">
      <c r="A120" s="174" t="s">
        <v>72</v>
      </c>
      <c r="B120" s="175"/>
      <c r="C120" s="175"/>
      <c r="D120" s="176"/>
      <c r="E120" s="44" t="s">
        <v>53</v>
      </c>
      <c r="F120" s="44" t="s">
        <v>151</v>
      </c>
      <c r="G120" s="45"/>
      <c r="H120" s="143">
        <v>67.5</v>
      </c>
      <c r="I120" s="144"/>
      <c r="J120" s="159">
        <f t="shared" si="2"/>
        <v>0</v>
      </c>
      <c r="K120" s="160"/>
    </row>
    <row r="121" spans="1:11" ht="20.25" customHeight="1" x14ac:dyDescent="0.25">
      <c r="A121" s="174" t="s">
        <v>73</v>
      </c>
      <c r="B121" s="175"/>
      <c r="C121" s="175"/>
      <c r="D121" s="176"/>
      <c r="E121" s="44" t="s">
        <v>56</v>
      </c>
      <c r="F121" s="44" t="s">
        <v>152</v>
      </c>
      <c r="G121" s="45"/>
      <c r="H121" s="143">
        <v>84.8</v>
      </c>
      <c r="I121" s="144"/>
      <c r="J121" s="159">
        <f t="shared" si="2"/>
        <v>0</v>
      </c>
      <c r="K121" s="160"/>
    </row>
    <row r="122" spans="1:11" ht="20.25" customHeight="1" x14ac:dyDescent="0.25">
      <c r="A122" s="174" t="s">
        <v>74</v>
      </c>
      <c r="B122" s="175"/>
      <c r="C122" s="175"/>
      <c r="D122" s="176"/>
      <c r="E122" s="44" t="s">
        <v>57</v>
      </c>
      <c r="F122" s="44" t="s">
        <v>152</v>
      </c>
      <c r="G122" s="45"/>
      <c r="H122" s="143">
        <v>84.8</v>
      </c>
      <c r="I122" s="144"/>
      <c r="J122" s="159">
        <f t="shared" si="2"/>
        <v>0</v>
      </c>
      <c r="K122" s="160"/>
    </row>
    <row r="123" spans="1:11" ht="20.25" customHeight="1" x14ac:dyDescent="0.25">
      <c r="A123" s="174" t="s">
        <v>76</v>
      </c>
      <c r="B123" s="175"/>
      <c r="C123" s="175"/>
      <c r="D123" s="176"/>
      <c r="E123" s="44" t="s">
        <v>75</v>
      </c>
      <c r="F123" s="44" t="s">
        <v>153</v>
      </c>
      <c r="G123" s="45"/>
      <c r="H123" s="143">
        <v>129</v>
      </c>
      <c r="I123" s="144"/>
      <c r="J123" s="159">
        <f t="shared" si="2"/>
        <v>0</v>
      </c>
      <c r="K123" s="160"/>
    </row>
    <row r="124" spans="1:11" ht="20.25" customHeight="1" x14ac:dyDescent="0.25">
      <c r="A124" s="174" t="s">
        <v>78</v>
      </c>
      <c r="B124" s="175"/>
      <c r="C124" s="175"/>
      <c r="D124" s="176"/>
      <c r="E124" s="44" t="s">
        <v>77</v>
      </c>
      <c r="F124" s="44" t="s">
        <v>153</v>
      </c>
      <c r="G124" s="45"/>
      <c r="H124" s="143">
        <v>129</v>
      </c>
      <c r="I124" s="144"/>
      <c r="J124" s="159">
        <f t="shared" si="2"/>
        <v>0</v>
      </c>
      <c r="K124" s="160"/>
    </row>
    <row r="125" spans="1:11" ht="27.75" customHeight="1" x14ac:dyDescent="0.25">
      <c r="A125" s="315" t="s">
        <v>155</v>
      </c>
      <c r="B125" s="316"/>
      <c r="C125" s="316"/>
      <c r="D125" s="316"/>
      <c r="E125" s="316"/>
      <c r="F125" s="316"/>
      <c r="G125" s="316"/>
      <c r="H125" s="316"/>
      <c r="I125" s="316"/>
      <c r="J125" s="316"/>
      <c r="K125" s="317"/>
    </row>
    <row r="126" spans="1:11" ht="20.25" customHeight="1" x14ac:dyDescent="0.25">
      <c r="A126" s="171" t="s">
        <v>158</v>
      </c>
      <c r="B126" s="172"/>
      <c r="C126" s="172"/>
      <c r="D126" s="173"/>
      <c r="E126" s="18" t="s">
        <v>2</v>
      </c>
      <c r="F126" s="17" t="s">
        <v>3</v>
      </c>
      <c r="G126" s="12"/>
      <c r="H126" s="147">
        <v>8.5</v>
      </c>
      <c r="I126" s="148"/>
      <c r="J126" s="164">
        <f xml:space="preserve"> G126*H126</f>
        <v>0</v>
      </c>
      <c r="K126" s="158"/>
    </row>
    <row r="127" spans="1:11" ht="20.25" customHeight="1" x14ac:dyDescent="0.25">
      <c r="A127" s="165" t="s">
        <v>159</v>
      </c>
      <c r="B127" s="166"/>
      <c r="C127" s="166"/>
      <c r="D127" s="167"/>
      <c r="E127" s="5" t="s">
        <v>4</v>
      </c>
      <c r="F127" s="13" t="s">
        <v>3</v>
      </c>
      <c r="G127" s="22"/>
      <c r="H127" s="151">
        <v>8.5</v>
      </c>
      <c r="I127" s="152"/>
      <c r="J127" s="153">
        <f t="shared" ref="J127:J136" si="3" xml:space="preserve"> G127*H127</f>
        <v>0</v>
      </c>
      <c r="K127" s="154"/>
    </row>
    <row r="128" spans="1:11" ht="20.25" customHeight="1" x14ac:dyDescent="0.25">
      <c r="A128" s="165" t="s">
        <v>161</v>
      </c>
      <c r="B128" s="166"/>
      <c r="C128" s="166"/>
      <c r="D128" s="167"/>
      <c r="E128" s="5" t="s">
        <v>5</v>
      </c>
      <c r="F128" s="13" t="s">
        <v>3</v>
      </c>
      <c r="G128" s="22"/>
      <c r="H128" s="151">
        <v>8.5</v>
      </c>
      <c r="I128" s="152"/>
      <c r="J128" s="153">
        <f t="shared" si="3"/>
        <v>0</v>
      </c>
      <c r="K128" s="154"/>
    </row>
    <row r="129" spans="1:11" ht="20.25" customHeight="1" x14ac:dyDescent="0.25">
      <c r="A129" s="165" t="s">
        <v>79</v>
      </c>
      <c r="B129" s="166"/>
      <c r="C129" s="166"/>
      <c r="D129" s="167"/>
      <c r="E129" s="5" t="s">
        <v>6</v>
      </c>
      <c r="F129" s="13" t="s">
        <v>7</v>
      </c>
      <c r="G129" s="22"/>
      <c r="H129" s="151">
        <v>12.8</v>
      </c>
      <c r="I129" s="152"/>
      <c r="J129" s="153">
        <f t="shared" si="3"/>
        <v>0</v>
      </c>
      <c r="K129" s="154"/>
    </row>
    <row r="130" spans="1:11" ht="20.25" customHeight="1" x14ac:dyDescent="0.25">
      <c r="A130" s="165" t="s">
        <v>80</v>
      </c>
      <c r="B130" s="166"/>
      <c r="C130" s="166"/>
      <c r="D130" s="167"/>
      <c r="E130" s="5" t="s">
        <v>8</v>
      </c>
      <c r="F130" s="13" t="s">
        <v>7</v>
      </c>
      <c r="G130" s="22"/>
      <c r="H130" s="151">
        <v>12.8</v>
      </c>
      <c r="I130" s="152"/>
      <c r="J130" s="153">
        <f xml:space="preserve"> G130*H130</f>
        <v>0</v>
      </c>
      <c r="K130" s="154"/>
    </row>
    <row r="131" spans="1:11" ht="20.25" customHeight="1" x14ac:dyDescent="0.25">
      <c r="A131" s="165" t="s">
        <v>81</v>
      </c>
      <c r="B131" s="166"/>
      <c r="C131" s="166"/>
      <c r="D131" s="167"/>
      <c r="E131" s="5" t="s">
        <v>9</v>
      </c>
      <c r="F131" s="13" t="s">
        <v>7</v>
      </c>
      <c r="G131" s="22"/>
      <c r="H131" s="151">
        <v>12.8</v>
      </c>
      <c r="I131" s="152"/>
      <c r="J131" s="153">
        <f t="shared" si="3"/>
        <v>0</v>
      </c>
      <c r="K131" s="154"/>
    </row>
    <row r="132" spans="1:11" ht="20.25" customHeight="1" x14ac:dyDescent="0.25">
      <c r="A132" s="165" t="s">
        <v>162</v>
      </c>
      <c r="B132" s="166"/>
      <c r="C132" s="166"/>
      <c r="D132" s="167"/>
      <c r="E132" s="5" t="s">
        <v>10</v>
      </c>
      <c r="F132" s="13" t="s">
        <v>11</v>
      </c>
      <c r="G132" s="22"/>
      <c r="H132" s="151">
        <v>18.2</v>
      </c>
      <c r="I132" s="152"/>
      <c r="J132" s="153">
        <f t="shared" si="3"/>
        <v>0</v>
      </c>
      <c r="K132" s="154"/>
    </row>
    <row r="133" spans="1:11" ht="20.25" customHeight="1" x14ac:dyDescent="0.25">
      <c r="A133" s="165" t="s">
        <v>163</v>
      </c>
      <c r="B133" s="166"/>
      <c r="C133" s="166"/>
      <c r="D133" s="167"/>
      <c r="E133" s="5" t="s">
        <v>12</v>
      </c>
      <c r="F133" s="13" t="s">
        <v>11</v>
      </c>
      <c r="G133" s="22"/>
      <c r="H133" s="151">
        <v>18.2</v>
      </c>
      <c r="I133" s="152"/>
      <c r="J133" s="153">
        <f t="shared" si="3"/>
        <v>0</v>
      </c>
      <c r="K133" s="154"/>
    </row>
    <row r="134" spans="1:11" ht="20.25" customHeight="1" x14ac:dyDescent="0.25">
      <c r="A134" s="165" t="s">
        <v>164</v>
      </c>
      <c r="B134" s="166"/>
      <c r="C134" s="166"/>
      <c r="D134" s="167"/>
      <c r="E134" s="5" t="s">
        <v>13</v>
      </c>
      <c r="F134" s="13" t="s">
        <v>11</v>
      </c>
      <c r="G134" s="22"/>
      <c r="H134" s="151">
        <v>18.2</v>
      </c>
      <c r="I134" s="152"/>
      <c r="J134" s="153">
        <f t="shared" si="3"/>
        <v>0</v>
      </c>
      <c r="K134" s="154"/>
    </row>
    <row r="135" spans="1:11" ht="20.25" customHeight="1" x14ac:dyDescent="0.25">
      <c r="A135" s="165" t="s">
        <v>82</v>
      </c>
      <c r="B135" s="166"/>
      <c r="C135" s="166"/>
      <c r="D135" s="167"/>
      <c r="E135" s="5" t="s">
        <v>14</v>
      </c>
      <c r="F135" s="13" t="s">
        <v>15</v>
      </c>
      <c r="G135" s="22"/>
      <c r="H135" s="151">
        <v>46.2</v>
      </c>
      <c r="I135" s="152"/>
      <c r="J135" s="153">
        <f t="shared" si="3"/>
        <v>0</v>
      </c>
      <c r="K135" s="154"/>
    </row>
    <row r="136" spans="1:11" ht="20.25" customHeight="1" x14ac:dyDescent="0.25">
      <c r="A136" s="165" t="s">
        <v>83</v>
      </c>
      <c r="B136" s="166"/>
      <c r="C136" s="166"/>
      <c r="D136" s="167"/>
      <c r="E136" s="5" t="s">
        <v>16</v>
      </c>
      <c r="F136" s="13" t="s">
        <v>15</v>
      </c>
      <c r="G136" s="22"/>
      <c r="H136" s="151">
        <v>46.2</v>
      </c>
      <c r="I136" s="152"/>
      <c r="J136" s="153">
        <f t="shared" si="3"/>
        <v>0</v>
      </c>
      <c r="K136" s="154"/>
    </row>
    <row r="137" spans="1:11" ht="28.5" customHeight="1" x14ac:dyDescent="0.25">
      <c r="A137" s="168" t="s">
        <v>154</v>
      </c>
      <c r="B137" s="169"/>
      <c r="C137" s="169"/>
      <c r="D137" s="169"/>
      <c r="E137" s="169"/>
      <c r="F137" s="169"/>
      <c r="G137" s="169"/>
      <c r="H137" s="169"/>
      <c r="I137" s="169"/>
      <c r="J137" s="169"/>
      <c r="K137" s="170"/>
    </row>
    <row r="138" spans="1:11" ht="24" customHeight="1" x14ac:dyDescent="0.25">
      <c r="A138" s="165" t="s">
        <v>236</v>
      </c>
      <c r="B138" s="166"/>
      <c r="C138" s="166"/>
      <c r="D138" s="167"/>
      <c r="E138" s="5" t="s">
        <v>17</v>
      </c>
      <c r="F138" s="13" t="s">
        <v>18</v>
      </c>
      <c r="G138" s="22"/>
      <c r="H138" s="151">
        <v>16.2</v>
      </c>
      <c r="I138" s="152"/>
      <c r="J138" s="153">
        <f t="shared" ref="J138:J145" si="4" xml:space="preserve"> G138*H138</f>
        <v>0</v>
      </c>
      <c r="K138" s="154"/>
    </row>
    <row r="139" spans="1:11" ht="24" customHeight="1" x14ac:dyDescent="0.25">
      <c r="A139" s="165" t="s">
        <v>237</v>
      </c>
      <c r="B139" s="166"/>
      <c r="C139" s="166"/>
      <c r="D139" s="167"/>
      <c r="E139" s="5" t="s">
        <v>19</v>
      </c>
      <c r="F139" s="13" t="s">
        <v>18</v>
      </c>
      <c r="G139" s="22"/>
      <c r="H139" s="151">
        <v>16.2</v>
      </c>
      <c r="I139" s="152"/>
      <c r="J139" s="153">
        <f t="shared" si="4"/>
        <v>0</v>
      </c>
      <c r="K139" s="154"/>
    </row>
    <row r="140" spans="1:11" ht="24" customHeight="1" x14ac:dyDescent="0.25">
      <c r="A140" s="165" t="s">
        <v>238</v>
      </c>
      <c r="B140" s="166"/>
      <c r="C140" s="166"/>
      <c r="D140" s="167"/>
      <c r="E140" s="5" t="s">
        <v>20</v>
      </c>
      <c r="F140" s="13" t="s">
        <v>18</v>
      </c>
      <c r="G140" s="22"/>
      <c r="H140" s="151">
        <v>16.2</v>
      </c>
      <c r="I140" s="152"/>
      <c r="J140" s="153">
        <f t="shared" si="4"/>
        <v>0</v>
      </c>
      <c r="K140" s="154"/>
    </row>
    <row r="141" spans="1:11" ht="24" customHeight="1" x14ac:dyDescent="0.25">
      <c r="A141" s="165" t="s">
        <v>165</v>
      </c>
      <c r="B141" s="166"/>
      <c r="C141" s="166"/>
      <c r="D141" s="167"/>
      <c r="E141" s="5" t="s">
        <v>21</v>
      </c>
      <c r="F141" s="13" t="s">
        <v>22</v>
      </c>
      <c r="G141" s="22"/>
      <c r="H141" s="151">
        <v>28.4</v>
      </c>
      <c r="I141" s="152"/>
      <c r="J141" s="153">
        <f t="shared" si="4"/>
        <v>0</v>
      </c>
      <c r="K141" s="154"/>
    </row>
    <row r="142" spans="1:11" ht="24" customHeight="1" x14ac:dyDescent="0.25">
      <c r="A142" s="165" t="s">
        <v>166</v>
      </c>
      <c r="B142" s="166"/>
      <c r="C142" s="166"/>
      <c r="D142" s="167"/>
      <c r="E142" s="5" t="s">
        <v>23</v>
      </c>
      <c r="F142" s="19" t="s">
        <v>22</v>
      </c>
      <c r="G142" s="22"/>
      <c r="H142" s="151">
        <v>28.4</v>
      </c>
      <c r="I142" s="152"/>
      <c r="J142" s="153">
        <f t="shared" si="4"/>
        <v>0</v>
      </c>
      <c r="K142" s="154"/>
    </row>
    <row r="143" spans="1:11" ht="24" customHeight="1" x14ac:dyDescent="0.25">
      <c r="A143" s="165" t="s">
        <v>167</v>
      </c>
      <c r="B143" s="166"/>
      <c r="C143" s="166"/>
      <c r="D143" s="167"/>
      <c r="E143" s="5" t="s">
        <v>24</v>
      </c>
      <c r="F143" s="19" t="s">
        <v>22</v>
      </c>
      <c r="G143" s="22"/>
      <c r="H143" s="151">
        <v>28.4</v>
      </c>
      <c r="I143" s="152"/>
      <c r="J143" s="153">
        <f t="shared" si="4"/>
        <v>0</v>
      </c>
      <c r="K143" s="154"/>
    </row>
    <row r="144" spans="1:11" ht="24" customHeight="1" x14ac:dyDescent="0.25">
      <c r="A144" s="165" t="s">
        <v>168</v>
      </c>
      <c r="B144" s="166"/>
      <c r="C144" s="166"/>
      <c r="D144" s="167"/>
      <c r="E144" s="5" t="s">
        <v>25</v>
      </c>
      <c r="F144" s="13" t="s">
        <v>26</v>
      </c>
      <c r="G144" s="22"/>
      <c r="H144" s="151">
        <v>45.8</v>
      </c>
      <c r="I144" s="152"/>
      <c r="J144" s="153">
        <f t="shared" si="4"/>
        <v>0</v>
      </c>
      <c r="K144" s="154"/>
    </row>
    <row r="145" spans="1:11" ht="24" customHeight="1" x14ac:dyDescent="0.25">
      <c r="A145" s="165" t="s">
        <v>169</v>
      </c>
      <c r="B145" s="166"/>
      <c r="C145" s="166"/>
      <c r="D145" s="167"/>
      <c r="E145" s="5" t="s">
        <v>27</v>
      </c>
      <c r="F145" s="13" t="s">
        <v>26</v>
      </c>
      <c r="G145" s="22"/>
      <c r="H145" s="151">
        <v>45.8</v>
      </c>
      <c r="I145" s="152"/>
      <c r="J145" s="153">
        <f t="shared" si="4"/>
        <v>0</v>
      </c>
      <c r="K145" s="154"/>
    </row>
    <row r="146" spans="1:11" ht="28.5" customHeight="1" x14ac:dyDescent="0.25">
      <c r="A146" s="168" t="s">
        <v>156</v>
      </c>
      <c r="B146" s="169"/>
      <c r="C146" s="169"/>
      <c r="D146" s="169"/>
      <c r="E146" s="169"/>
      <c r="F146" s="169"/>
      <c r="G146" s="169"/>
      <c r="H146" s="169"/>
      <c r="I146" s="169"/>
      <c r="J146" s="169"/>
      <c r="K146" s="170"/>
    </row>
    <row r="147" spans="1:11" ht="23.25" customHeight="1" x14ac:dyDescent="0.25">
      <c r="A147" s="171" t="s">
        <v>170</v>
      </c>
      <c r="B147" s="172"/>
      <c r="C147" s="172"/>
      <c r="D147" s="173"/>
      <c r="E147" s="18" t="s">
        <v>28</v>
      </c>
      <c r="F147" s="17" t="s">
        <v>173</v>
      </c>
      <c r="G147" s="22"/>
      <c r="H147" s="147">
        <v>13.9</v>
      </c>
      <c r="I147" s="148"/>
      <c r="J147" s="164">
        <f t="shared" ref="J147:J152" si="5" xml:space="preserve"> G147*H147</f>
        <v>0</v>
      </c>
      <c r="K147" s="158"/>
    </row>
    <row r="148" spans="1:11" ht="23.25" customHeight="1" x14ac:dyDescent="0.25">
      <c r="A148" s="165" t="s">
        <v>171</v>
      </c>
      <c r="B148" s="166"/>
      <c r="C148" s="166"/>
      <c r="D148" s="167"/>
      <c r="E148" s="5" t="s">
        <v>29</v>
      </c>
      <c r="F148" s="13" t="s">
        <v>173</v>
      </c>
      <c r="G148" s="22"/>
      <c r="H148" s="151">
        <v>13.9</v>
      </c>
      <c r="I148" s="152"/>
      <c r="J148" s="153">
        <f t="shared" si="5"/>
        <v>0</v>
      </c>
      <c r="K148" s="154"/>
    </row>
    <row r="149" spans="1:11" ht="23.25" customHeight="1" x14ac:dyDescent="0.25">
      <c r="A149" s="165" t="s">
        <v>172</v>
      </c>
      <c r="B149" s="166"/>
      <c r="C149" s="166"/>
      <c r="D149" s="167"/>
      <c r="E149" s="5" t="s">
        <v>30</v>
      </c>
      <c r="F149" s="13" t="s">
        <v>173</v>
      </c>
      <c r="G149" s="22"/>
      <c r="H149" s="151">
        <v>13.9</v>
      </c>
      <c r="I149" s="152"/>
      <c r="J149" s="153">
        <f t="shared" si="5"/>
        <v>0</v>
      </c>
      <c r="K149" s="154"/>
    </row>
    <row r="150" spans="1:11" ht="23.25" customHeight="1" x14ac:dyDescent="0.25">
      <c r="A150" s="165" t="s">
        <v>174</v>
      </c>
      <c r="B150" s="166"/>
      <c r="C150" s="166"/>
      <c r="D150" s="167"/>
      <c r="E150" s="5" t="s">
        <v>31</v>
      </c>
      <c r="F150" s="13" t="s">
        <v>32</v>
      </c>
      <c r="G150" s="22"/>
      <c r="H150" s="151">
        <v>27.6</v>
      </c>
      <c r="I150" s="152"/>
      <c r="J150" s="153">
        <f t="shared" si="5"/>
        <v>0</v>
      </c>
      <c r="K150" s="154"/>
    </row>
    <row r="151" spans="1:11" ht="23.25" customHeight="1" x14ac:dyDescent="0.25">
      <c r="A151" s="165" t="s">
        <v>175</v>
      </c>
      <c r="B151" s="166"/>
      <c r="C151" s="166"/>
      <c r="D151" s="167"/>
      <c r="E151" s="5" t="s">
        <v>33</v>
      </c>
      <c r="F151" s="13" t="s">
        <v>32</v>
      </c>
      <c r="G151" s="22"/>
      <c r="H151" s="151">
        <v>27.6</v>
      </c>
      <c r="I151" s="152"/>
      <c r="J151" s="153">
        <f t="shared" si="5"/>
        <v>0</v>
      </c>
      <c r="K151" s="154"/>
    </row>
    <row r="152" spans="1:11" ht="23.25" customHeight="1" x14ac:dyDescent="0.25">
      <c r="A152" s="165" t="s">
        <v>176</v>
      </c>
      <c r="B152" s="166"/>
      <c r="C152" s="166"/>
      <c r="D152" s="167"/>
      <c r="E152" s="5" t="s">
        <v>34</v>
      </c>
      <c r="F152" s="13" t="s">
        <v>32</v>
      </c>
      <c r="G152" s="22"/>
      <c r="H152" s="151">
        <v>27.6</v>
      </c>
      <c r="I152" s="152"/>
      <c r="J152" s="153">
        <f t="shared" si="5"/>
        <v>0</v>
      </c>
      <c r="K152" s="154"/>
    </row>
    <row r="153" spans="1:11" ht="29.25" customHeight="1" x14ac:dyDescent="0.25">
      <c r="A153" s="168" t="s">
        <v>157</v>
      </c>
      <c r="B153" s="169"/>
      <c r="C153" s="169"/>
      <c r="D153" s="169"/>
      <c r="E153" s="169"/>
      <c r="F153" s="169"/>
      <c r="G153" s="169"/>
      <c r="H153" s="169"/>
      <c r="I153" s="169"/>
      <c r="J153" s="169"/>
      <c r="K153" s="170"/>
    </row>
    <row r="154" spans="1:11" ht="23.25" customHeight="1" x14ac:dyDescent="0.25">
      <c r="A154" s="165" t="s">
        <v>235</v>
      </c>
      <c r="B154" s="166"/>
      <c r="C154" s="166"/>
      <c r="D154" s="167"/>
      <c r="E154" s="5" t="s">
        <v>246</v>
      </c>
      <c r="F154" s="13" t="s">
        <v>7</v>
      </c>
      <c r="G154" s="86"/>
      <c r="H154" s="141">
        <v>12</v>
      </c>
      <c r="I154" s="142"/>
      <c r="J154" s="155">
        <f xml:space="preserve"> G154*H154</f>
        <v>0</v>
      </c>
      <c r="K154" s="156"/>
    </row>
    <row r="155" spans="1:11" ht="23.25" customHeight="1" x14ac:dyDescent="0.25">
      <c r="A155" s="171" t="s">
        <v>233</v>
      </c>
      <c r="B155" s="172"/>
      <c r="C155" s="172"/>
      <c r="D155" s="173"/>
      <c r="E155" s="18" t="s">
        <v>247</v>
      </c>
      <c r="F155" s="17" t="s">
        <v>35</v>
      </c>
      <c r="G155" s="86"/>
      <c r="H155" s="139">
        <v>16.8</v>
      </c>
      <c r="I155" s="140"/>
      <c r="J155" s="161">
        <f xml:space="preserve"> G155* H155</f>
        <v>0</v>
      </c>
      <c r="K155" s="156"/>
    </row>
    <row r="156" spans="1:11" ht="23.25" customHeight="1" x14ac:dyDescent="0.25">
      <c r="A156" s="165" t="s">
        <v>178</v>
      </c>
      <c r="B156" s="166"/>
      <c r="C156" s="166"/>
      <c r="D156" s="167"/>
      <c r="E156" s="5" t="s">
        <v>177</v>
      </c>
      <c r="F156" s="13" t="s">
        <v>35</v>
      </c>
      <c r="G156" s="86"/>
      <c r="H156" s="145">
        <v>16.100000000000001</v>
      </c>
      <c r="I156" s="146"/>
      <c r="J156" s="149">
        <f xml:space="preserve"> G156* H156</f>
        <v>0</v>
      </c>
      <c r="K156" s="150"/>
    </row>
    <row r="157" spans="1:11" ht="23.25" customHeight="1" thickBot="1" x14ac:dyDescent="0.3">
      <c r="A157" s="165" t="s">
        <v>234</v>
      </c>
      <c r="B157" s="166"/>
      <c r="C157" s="166"/>
      <c r="D157" s="167"/>
      <c r="E157" s="5" t="s">
        <v>248</v>
      </c>
      <c r="F157" s="13" t="s">
        <v>35</v>
      </c>
      <c r="G157" s="22"/>
      <c r="H157" s="147">
        <v>16.100000000000001</v>
      </c>
      <c r="I157" s="148"/>
      <c r="J157" s="157">
        <f xml:space="preserve"> G157* H157</f>
        <v>0</v>
      </c>
      <c r="K157" s="158"/>
    </row>
    <row r="158" spans="1:11" ht="23.25" customHeight="1" thickBot="1" x14ac:dyDescent="0.3">
      <c r="A158" s="60"/>
      <c r="B158" s="6"/>
      <c r="C158" s="6"/>
      <c r="D158"/>
      <c r="E158" s="6"/>
      <c r="F158" s="6"/>
      <c r="G158" s="21"/>
      <c r="H158" s="162" t="s">
        <v>129</v>
      </c>
      <c r="I158" s="163"/>
      <c r="J158" s="137">
        <f>SUM(J115:K157)</f>
        <v>0</v>
      </c>
      <c r="K158" s="138"/>
    </row>
    <row r="159" spans="1:11" ht="23.25" customHeight="1" x14ac:dyDescent="0.25">
      <c r="A159" s="60"/>
      <c r="B159" s="6"/>
      <c r="C159" s="6"/>
      <c r="D159"/>
      <c r="E159" s="6"/>
      <c r="F159" s="6"/>
      <c r="G159" s="21"/>
      <c r="H159" s="87"/>
      <c r="I159" s="87"/>
      <c r="J159" s="11"/>
      <c r="K159" s="88"/>
    </row>
    <row r="160" spans="1:11" ht="18.75" customHeight="1" thickBot="1" x14ac:dyDescent="0.3">
      <c r="A160" s="232" t="s">
        <v>184</v>
      </c>
      <c r="B160" s="233"/>
      <c r="C160" s="233"/>
      <c r="D160" s="234"/>
      <c r="E160" s="94" t="s">
        <v>0</v>
      </c>
      <c r="F160" s="95" t="s">
        <v>63</v>
      </c>
      <c r="G160" s="243" t="s">
        <v>1</v>
      </c>
      <c r="H160" s="244"/>
      <c r="I160" s="245" t="s">
        <v>64</v>
      </c>
      <c r="J160" s="244"/>
      <c r="K160" s="96" t="s">
        <v>65</v>
      </c>
    </row>
    <row r="161" spans="1:11" ht="18.75" customHeight="1" x14ac:dyDescent="0.25">
      <c r="A161" s="237" t="s">
        <v>160</v>
      </c>
      <c r="B161" s="238"/>
      <c r="C161" s="238"/>
      <c r="D161" s="239"/>
      <c r="E161" s="97" t="s">
        <v>92</v>
      </c>
      <c r="F161" s="98" t="s">
        <v>93</v>
      </c>
      <c r="G161" s="246"/>
      <c r="H161" s="247"/>
      <c r="I161" s="285">
        <v>59.7</v>
      </c>
      <c r="J161" s="286"/>
      <c r="K161" s="99">
        <f>G161*I161</f>
        <v>0</v>
      </c>
    </row>
    <row r="162" spans="1:11" ht="18.75" customHeight="1" x14ac:dyDescent="0.25">
      <c r="A162" s="240" t="s">
        <v>186</v>
      </c>
      <c r="B162" s="241"/>
      <c r="C162" s="241"/>
      <c r="D162" s="242"/>
      <c r="E162" s="5" t="s">
        <v>94</v>
      </c>
      <c r="F162" s="15" t="s">
        <v>93</v>
      </c>
      <c r="G162" s="122"/>
      <c r="H162" s="123"/>
      <c r="I162" s="227">
        <v>49.8</v>
      </c>
      <c r="J162" s="228"/>
      <c r="K162" s="100">
        <f t="shared" ref="K162:K167" si="6">G162*I162</f>
        <v>0</v>
      </c>
    </row>
    <row r="163" spans="1:11" ht="20.25" customHeight="1" x14ac:dyDescent="0.25">
      <c r="A163" s="240" t="s">
        <v>188</v>
      </c>
      <c r="B163" s="241"/>
      <c r="C163" s="241"/>
      <c r="D163" s="242"/>
      <c r="E163" s="5" t="s">
        <v>95</v>
      </c>
      <c r="F163" s="15" t="s">
        <v>93</v>
      </c>
      <c r="G163" s="122"/>
      <c r="H163" s="123"/>
      <c r="I163" s="227">
        <v>50.9</v>
      </c>
      <c r="J163" s="228"/>
      <c r="K163" s="100">
        <f t="shared" si="6"/>
        <v>0</v>
      </c>
    </row>
    <row r="164" spans="1:11" ht="21.75" customHeight="1" x14ac:dyDescent="0.25">
      <c r="A164" s="289" t="s">
        <v>189</v>
      </c>
      <c r="B164" s="127"/>
      <c r="C164" s="127"/>
      <c r="D164" s="128"/>
      <c r="E164" s="5" t="s">
        <v>96</v>
      </c>
      <c r="F164" s="15" t="s">
        <v>93</v>
      </c>
      <c r="G164" s="122"/>
      <c r="H164" s="123"/>
      <c r="I164" s="227">
        <v>51.6</v>
      </c>
      <c r="J164" s="228"/>
      <c r="K164" s="100">
        <f t="shared" si="6"/>
        <v>0</v>
      </c>
    </row>
    <row r="165" spans="1:11" ht="22.5" customHeight="1" thickBot="1" x14ac:dyDescent="0.3">
      <c r="A165" s="220" t="s">
        <v>190</v>
      </c>
      <c r="B165" s="221"/>
      <c r="C165" s="221"/>
      <c r="D165" s="222"/>
      <c r="E165" s="101" t="s">
        <v>97</v>
      </c>
      <c r="F165" s="102" t="s">
        <v>93</v>
      </c>
      <c r="G165" s="223"/>
      <c r="H165" s="224"/>
      <c r="I165" s="218">
        <v>59.8</v>
      </c>
      <c r="J165" s="219"/>
      <c r="K165" s="103">
        <f t="shared" si="6"/>
        <v>0</v>
      </c>
    </row>
    <row r="166" spans="1:11" ht="21.75" customHeight="1" x14ac:dyDescent="0.25">
      <c r="A166" s="290" t="s">
        <v>191</v>
      </c>
      <c r="B166" s="291"/>
      <c r="C166" s="291"/>
      <c r="D166" s="292"/>
      <c r="E166" s="18" t="s">
        <v>98</v>
      </c>
      <c r="F166" s="16" t="s">
        <v>207</v>
      </c>
      <c r="G166" s="230"/>
      <c r="H166" s="231"/>
      <c r="I166" s="235">
        <v>32.5</v>
      </c>
      <c r="J166" s="236"/>
      <c r="K166" s="61">
        <f t="shared" si="6"/>
        <v>0</v>
      </c>
    </row>
    <row r="167" spans="1:11" ht="21" customHeight="1" x14ac:dyDescent="0.25">
      <c r="A167" s="126" t="s">
        <v>192</v>
      </c>
      <c r="B167" s="127"/>
      <c r="C167" s="127"/>
      <c r="D167" s="128"/>
      <c r="E167" s="5" t="s">
        <v>99</v>
      </c>
      <c r="F167" s="13" t="s">
        <v>207</v>
      </c>
      <c r="G167" s="122"/>
      <c r="H167" s="123"/>
      <c r="I167" s="227">
        <v>26.9</v>
      </c>
      <c r="J167" s="228"/>
      <c r="K167" s="62">
        <f t="shared" si="6"/>
        <v>0</v>
      </c>
    </row>
    <row r="168" spans="1:11" ht="21.75" customHeight="1" x14ac:dyDescent="0.25">
      <c r="A168" s="126" t="s">
        <v>187</v>
      </c>
      <c r="B168" s="127"/>
      <c r="C168" s="127"/>
      <c r="D168" s="128"/>
      <c r="E168" s="5" t="s">
        <v>100</v>
      </c>
      <c r="F168" s="13" t="s">
        <v>207</v>
      </c>
      <c r="G168" s="122"/>
      <c r="H168" s="123"/>
      <c r="I168" s="124">
        <v>27.2</v>
      </c>
      <c r="J168" s="125"/>
      <c r="K168" s="62">
        <f t="shared" ref="K168:K178" si="7">G168*I168</f>
        <v>0</v>
      </c>
    </row>
    <row r="169" spans="1:11" ht="22.5" customHeight="1" x14ac:dyDescent="0.25">
      <c r="A169" s="257" t="s">
        <v>193</v>
      </c>
      <c r="B169" s="241"/>
      <c r="C169" s="241"/>
      <c r="D169" s="242"/>
      <c r="E169" s="5" t="s">
        <v>101</v>
      </c>
      <c r="F169" s="23" t="s">
        <v>207</v>
      </c>
      <c r="G169" s="122"/>
      <c r="H169" s="123"/>
      <c r="I169" s="124">
        <v>27.5</v>
      </c>
      <c r="J169" s="125"/>
      <c r="K169" s="62">
        <f t="shared" si="7"/>
        <v>0</v>
      </c>
    </row>
    <row r="170" spans="1:11" ht="21.75" customHeight="1" x14ac:dyDescent="0.25">
      <c r="A170" s="126" t="s">
        <v>194</v>
      </c>
      <c r="B170" s="127"/>
      <c r="C170" s="127"/>
      <c r="D170" s="128"/>
      <c r="E170" s="5" t="s">
        <v>102</v>
      </c>
      <c r="F170" s="17" t="s">
        <v>207</v>
      </c>
      <c r="G170" s="122"/>
      <c r="H170" s="123"/>
      <c r="I170" s="124">
        <v>27.7</v>
      </c>
      <c r="J170" s="125"/>
      <c r="K170" s="62">
        <f t="shared" si="7"/>
        <v>0</v>
      </c>
    </row>
    <row r="171" spans="1:11" ht="21" customHeight="1" x14ac:dyDescent="0.25">
      <c r="A171" s="126" t="s">
        <v>195</v>
      </c>
      <c r="B171" s="127"/>
      <c r="C171" s="127"/>
      <c r="D171" s="128"/>
      <c r="E171" s="5" t="s">
        <v>103</v>
      </c>
      <c r="F171" s="13" t="s">
        <v>207</v>
      </c>
      <c r="G171" s="122"/>
      <c r="H171" s="123"/>
      <c r="I171" s="124">
        <v>31.9</v>
      </c>
      <c r="J171" s="125"/>
      <c r="K171" s="62">
        <f t="shared" si="7"/>
        <v>0</v>
      </c>
    </row>
    <row r="172" spans="1:11" ht="22.5" customHeight="1" x14ac:dyDescent="0.25">
      <c r="A172" s="126" t="s">
        <v>196</v>
      </c>
      <c r="B172" s="127"/>
      <c r="C172" s="127"/>
      <c r="D172" s="128"/>
      <c r="E172" s="5" t="s">
        <v>104</v>
      </c>
      <c r="F172" s="13" t="s">
        <v>208</v>
      </c>
      <c r="G172" s="122"/>
      <c r="H172" s="123"/>
      <c r="I172" s="124">
        <v>15.9</v>
      </c>
      <c r="J172" s="125"/>
      <c r="K172" s="62">
        <f t="shared" si="7"/>
        <v>0</v>
      </c>
    </row>
    <row r="173" spans="1:11" ht="21.75" customHeight="1" x14ac:dyDescent="0.25">
      <c r="A173" s="126" t="s">
        <v>197</v>
      </c>
      <c r="B173" s="127"/>
      <c r="C173" s="127"/>
      <c r="D173" s="128"/>
      <c r="E173" s="5" t="s">
        <v>109</v>
      </c>
      <c r="F173" s="13" t="s">
        <v>207</v>
      </c>
      <c r="G173" s="122"/>
      <c r="H173" s="123"/>
      <c r="I173" s="124">
        <v>20.2</v>
      </c>
      <c r="J173" s="125"/>
      <c r="K173" s="62">
        <f t="shared" si="7"/>
        <v>0</v>
      </c>
    </row>
    <row r="174" spans="1:11" ht="20.25" customHeight="1" x14ac:dyDescent="0.25">
      <c r="A174" s="257" t="s">
        <v>198</v>
      </c>
      <c r="B174" s="241"/>
      <c r="C174" s="241"/>
      <c r="D174" s="242"/>
      <c r="E174" s="5" t="s">
        <v>110</v>
      </c>
      <c r="F174" s="14" t="s">
        <v>207</v>
      </c>
      <c r="G174" s="122"/>
      <c r="H174" s="123"/>
      <c r="I174" s="124">
        <v>33.200000000000003</v>
      </c>
      <c r="J174" s="125"/>
      <c r="K174" s="62">
        <f t="shared" si="7"/>
        <v>0</v>
      </c>
    </row>
    <row r="175" spans="1:11" ht="19.5" customHeight="1" x14ac:dyDescent="0.25">
      <c r="A175" s="257" t="s">
        <v>199</v>
      </c>
      <c r="B175" s="241"/>
      <c r="C175" s="241"/>
      <c r="D175" s="242"/>
      <c r="E175" s="5" t="s">
        <v>111</v>
      </c>
      <c r="F175" s="14" t="s">
        <v>207</v>
      </c>
      <c r="G175" s="122"/>
      <c r="H175" s="123"/>
      <c r="I175" s="124">
        <v>28.3</v>
      </c>
      <c r="J175" s="125"/>
      <c r="K175" s="62">
        <f t="shared" si="7"/>
        <v>0</v>
      </c>
    </row>
    <row r="176" spans="1:11" ht="21" customHeight="1" x14ac:dyDescent="0.25">
      <c r="A176" s="126" t="s">
        <v>222</v>
      </c>
      <c r="B176" s="127"/>
      <c r="C176" s="127"/>
      <c r="D176" s="128"/>
      <c r="E176" s="5" t="s">
        <v>112</v>
      </c>
      <c r="F176" s="14" t="s">
        <v>207</v>
      </c>
      <c r="G176" s="122"/>
      <c r="H176" s="123"/>
      <c r="I176" s="124">
        <v>27.6</v>
      </c>
      <c r="J176" s="125"/>
      <c r="K176" s="62">
        <f t="shared" si="7"/>
        <v>0</v>
      </c>
    </row>
    <row r="177" spans="1:11" ht="17.25" customHeight="1" x14ac:dyDescent="0.25">
      <c r="A177" s="257" t="s">
        <v>200</v>
      </c>
      <c r="B177" s="241"/>
      <c r="C177" s="241"/>
      <c r="D177" s="242"/>
      <c r="E177" s="5" t="s">
        <v>113</v>
      </c>
      <c r="F177" s="14" t="s">
        <v>209</v>
      </c>
      <c r="G177" s="122"/>
      <c r="H177" s="123"/>
      <c r="I177" s="124">
        <v>31.6</v>
      </c>
      <c r="J177" s="125"/>
      <c r="K177" s="62">
        <f t="shared" si="7"/>
        <v>0</v>
      </c>
    </row>
    <row r="178" spans="1:11" ht="21" customHeight="1" x14ac:dyDescent="0.25">
      <c r="A178" s="134" t="s">
        <v>201</v>
      </c>
      <c r="B178" s="135"/>
      <c r="C178" s="135"/>
      <c r="D178" s="136"/>
      <c r="E178" s="20" t="s">
        <v>114</v>
      </c>
      <c r="F178" s="46" t="s">
        <v>209</v>
      </c>
      <c r="G178" s="225"/>
      <c r="H178" s="226"/>
      <c r="I178" s="131">
        <v>31.6</v>
      </c>
      <c r="J178" s="132"/>
      <c r="K178" s="63">
        <f t="shared" si="7"/>
        <v>0</v>
      </c>
    </row>
    <row r="179" spans="1:11" ht="19.5" customHeight="1" x14ac:dyDescent="0.25">
      <c r="A179" s="287" t="s">
        <v>185</v>
      </c>
      <c r="B179" s="288"/>
      <c r="C179" s="288"/>
      <c r="D179" s="288"/>
      <c r="E179" s="47" t="s">
        <v>0</v>
      </c>
      <c r="F179" s="47" t="s">
        <v>63</v>
      </c>
      <c r="G179" s="254"/>
      <c r="H179" s="254"/>
      <c r="I179" s="133" t="s">
        <v>64</v>
      </c>
      <c r="J179" s="133"/>
      <c r="K179" s="64" t="s">
        <v>65</v>
      </c>
    </row>
    <row r="180" spans="1:11" ht="23.25" customHeight="1" x14ac:dyDescent="0.25">
      <c r="A180" s="216" t="s">
        <v>202</v>
      </c>
      <c r="B180" s="217"/>
      <c r="C180" s="217"/>
      <c r="D180" s="217"/>
      <c r="E180" s="48" t="s">
        <v>115</v>
      </c>
      <c r="F180" s="48" t="s">
        <v>182</v>
      </c>
      <c r="G180" s="255"/>
      <c r="H180" s="255"/>
      <c r="I180" s="250">
        <v>23.3</v>
      </c>
      <c r="J180" s="250"/>
      <c r="K180" s="65">
        <f>G180*I180</f>
        <v>0</v>
      </c>
    </row>
    <row r="181" spans="1:11" ht="22.5" customHeight="1" x14ac:dyDescent="0.25">
      <c r="A181" s="216" t="s">
        <v>202</v>
      </c>
      <c r="B181" s="217"/>
      <c r="C181" s="217"/>
      <c r="D181" s="217"/>
      <c r="E181" s="48" t="s">
        <v>116</v>
      </c>
      <c r="F181" s="48" t="s">
        <v>210</v>
      </c>
      <c r="G181" s="255"/>
      <c r="H181" s="255"/>
      <c r="I181" s="250">
        <v>38.4</v>
      </c>
      <c r="J181" s="250"/>
      <c r="K181" s="65">
        <f t="shared" ref="K181:K186" si="8">G181*I181</f>
        <v>0</v>
      </c>
    </row>
    <row r="182" spans="1:11" ht="21.75" customHeight="1" x14ac:dyDescent="0.25">
      <c r="A182" s="216" t="s">
        <v>203</v>
      </c>
      <c r="B182" s="217"/>
      <c r="C182" s="217"/>
      <c r="D182" s="217"/>
      <c r="E182" s="48" t="s">
        <v>117</v>
      </c>
      <c r="F182" s="48" t="s">
        <v>211</v>
      </c>
      <c r="G182" s="255"/>
      <c r="H182" s="255"/>
      <c r="I182" s="250">
        <v>54.9</v>
      </c>
      <c r="J182" s="250"/>
      <c r="K182" s="65">
        <f t="shared" si="8"/>
        <v>0</v>
      </c>
    </row>
    <row r="183" spans="1:11" ht="23.25" customHeight="1" x14ac:dyDescent="0.25">
      <c r="A183" s="216" t="s">
        <v>204</v>
      </c>
      <c r="B183" s="217"/>
      <c r="C183" s="217"/>
      <c r="D183" s="217"/>
      <c r="E183" s="48" t="s">
        <v>118</v>
      </c>
      <c r="F183" s="48" t="s">
        <v>209</v>
      </c>
      <c r="G183" s="255"/>
      <c r="H183" s="255"/>
      <c r="I183" s="250">
        <v>39.6</v>
      </c>
      <c r="J183" s="250"/>
      <c r="K183" s="65">
        <f t="shared" si="8"/>
        <v>0</v>
      </c>
    </row>
    <row r="184" spans="1:11" ht="18.75" customHeight="1" x14ac:dyDescent="0.25">
      <c r="A184" s="263" t="s">
        <v>223</v>
      </c>
      <c r="B184" s="264"/>
      <c r="C184" s="264"/>
      <c r="D184" s="264"/>
      <c r="E184" s="48" t="s">
        <v>224</v>
      </c>
      <c r="F184" s="48" t="s">
        <v>212</v>
      </c>
      <c r="G184" s="255"/>
      <c r="H184" s="255"/>
      <c r="I184" s="250">
        <v>21.6</v>
      </c>
      <c r="J184" s="250"/>
      <c r="K184" s="65">
        <f t="shared" si="8"/>
        <v>0</v>
      </c>
    </row>
    <row r="185" spans="1:11" ht="21" customHeight="1" x14ac:dyDescent="0.25">
      <c r="A185" s="248" t="s">
        <v>205</v>
      </c>
      <c r="B185" s="249"/>
      <c r="C185" s="249"/>
      <c r="D185" s="249"/>
      <c r="E185" s="48" t="s">
        <v>119</v>
      </c>
      <c r="F185" s="48" t="s">
        <v>213</v>
      </c>
      <c r="G185" s="255"/>
      <c r="H185" s="255"/>
      <c r="I185" s="250">
        <v>31.6</v>
      </c>
      <c r="J185" s="250"/>
      <c r="K185" s="65">
        <f t="shared" si="8"/>
        <v>0</v>
      </c>
    </row>
    <row r="186" spans="1:11" ht="21" customHeight="1" x14ac:dyDescent="0.25">
      <c r="A186" s="129" t="s">
        <v>206</v>
      </c>
      <c r="B186" s="130"/>
      <c r="C186" s="130"/>
      <c r="D186" s="130"/>
      <c r="E186" s="49" t="s">
        <v>120</v>
      </c>
      <c r="F186" s="49" t="s">
        <v>214</v>
      </c>
      <c r="G186" s="259"/>
      <c r="H186" s="259"/>
      <c r="I186" s="260">
        <v>21.3</v>
      </c>
      <c r="J186" s="260"/>
      <c r="K186" s="66">
        <f t="shared" si="8"/>
        <v>0</v>
      </c>
    </row>
    <row r="187" spans="1:11" ht="19.5" customHeight="1" x14ac:dyDescent="0.25">
      <c r="A187" s="252" t="s">
        <v>183</v>
      </c>
      <c r="B187" s="253"/>
      <c r="C187" s="253"/>
      <c r="D187" s="253"/>
      <c r="E187" s="42" t="s">
        <v>0</v>
      </c>
      <c r="F187" s="43" t="s">
        <v>63</v>
      </c>
      <c r="G187" s="256" t="s">
        <v>1</v>
      </c>
      <c r="H187" s="256"/>
      <c r="I187" s="251" t="s">
        <v>64</v>
      </c>
      <c r="J187" s="251"/>
      <c r="K187" s="67" t="s">
        <v>65</v>
      </c>
    </row>
    <row r="188" spans="1:11" ht="20.25" customHeight="1" x14ac:dyDescent="0.25">
      <c r="A188" s="120" t="s">
        <v>250</v>
      </c>
      <c r="B188" s="121"/>
      <c r="C188" s="121"/>
      <c r="D188" s="121"/>
      <c r="E188" s="50" t="s">
        <v>244</v>
      </c>
      <c r="F188" s="50" t="s">
        <v>180</v>
      </c>
      <c r="G188" s="118"/>
      <c r="H188" s="118"/>
      <c r="I188" s="119">
        <v>9.9</v>
      </c>
      <c r="J188" s="119"/>
      <c r="K188" s="68">
        <f>G188*I188</f>
        <v>0</v>
      </c>
    </row>
    <row r="189" spans="1:11" ht="20.25" customHeight="1" x14ac:dyDescent="0.25">
      <c r="A189" s="120" t="s">
        <v>239</v>
      </c>
      <c r="B189" s="121"/>
      <c r="C189" s="121"/>
      <c r="D189" s="121"/>
      <c r="E189" s="50" t="s">
        <v>245</v>
      </c>
      <c r="F189" s="50" t="s">
        <v>180</v>
      </c>
      <c r="G189" s="118"/>
      <c r="H189" s="118"/>
      <c r="I189" s="119">
        <v>11.9</v>
      </c>
      <c r="J189" s="119"/>
      <c r="K189" s="68">
        <f>G189*I189</f>
        <v>0</v>
      </c>
    </row>
    <row r="190" spans="1:11" ht="21" customHeight="1" x14ac:dyDescent="0.25">
      <c r="A190" s="120" t="s">
        <v>221</v>
      </c>
      <c r="B190" s="121"/>
      <c r="C190" s="121"/>
      <c r="D190" s="121"/>
      <c r="E190" s="50" t="s">
        <v>121</v>
      </c>
      <c r="F190" s="50" t="s">
        <v>181</v>
      </c>
      <c r="G190" s="118"/>
      <c r="H190" s="118"/>
      <c r="I190" s="119">
        <v>9.3000000000000007</v>
      </c>
      <c r="J190" s="119"/>
      <c r="K190" s="68">
        <f t="shared" ref="K190:K195" si="9">G190*I190</f>
        <v>0</v>
      </c>
    </row>
    <row r="191" spans="1:11" ht="19.5" customHeight="1" x14ac:dyDescent="0.25">
      <c r="A191" s="120" t="s">
        <v>225</v>
      </c>
      <c r="B191" s="121"/>
      <c r="C191" s="121"/>
      <c r="D191" s="121"/>
      <c r="E191" s="50" t="s">
        <v>123</v>
      </c>
      <c r="F191" s="50" t="s">
        <v>182</v>
      </c>
      <c r="G191" s="118"/>
      <c r="H191" s="118"/>
      <c r="I191" s="119">
        <v>10.9</v>
      </c>
      <c r="J191" s="119"/>
      <c r="K191" s="68">
        <f t="shared" si="9"/>
        <v>0</v>
      </c>
    </row>
    <row r="192" spans="1:11" ht="15" customHeight="1" x14ac:dyDescent="0.25">
      <c r="A192" s="120" t="s">
        <v>226</v>
      </c>
      <c r="B192" s="121"/>
      <c r="C192" s="121"/>
      <c r="D192" s="121"/>
      <c r="E192" s="50" t="s">
        <v>122</v>
      </c>
      <c r="F192" s="50" t="s">
        <v>182</v>
      </c>
      <c r="G192" s="118"/>
      <c r="H192" s="118"/>
      <c r="I192" s="119">
        <v>11.9</v>
      </c>
      <c r="J192" s="119"/>
      <c r="K192" s="68">
        <f t="shared" si="9"/>
        <v>0</v>
      </c>
    </row>
    <row r="193" spans="1:12" ht="20.25" customHeight="1" x14ac:dyDescent="0.25">
      <c r="A193" s="120" t="s">
        <v>216</v>
      </c>
      <c r="B193" s="121"/>
      <c r="C193" s="121"/>
      <c r="D193" s="121"/>
      <c r="E193" s="50" t="s">
        <v>124</v>
      </c>
      <c r="F193" s="50" t="s">
        <v>182</v>
      </c>
      <c r="G193" s="118"/>
      <c r="H193" s="118"/>
      <c r="I193" s="119">
        <v>11.4</v>
      </c>
      <c r="J193" s="119"/>
      <c r="K193" s="68">
        <f t="shared" si="9"/>
        <v>0</v>
      </c>
    </row>
    <row r="194" spans="1:12" ht="13.5" customHeight="1" x14ac:dyDescent="0.25">
      <c r="A194" s="120" t="s">
        <v>215</v>
      </c>
      <c r="B194" s="121"/>
      <c r="C194" s="121"/>
      <c r="D194" s="121"/>
      <c r="E194" s="50" t="s">
        <v>125</v>
      </c>
      <c r="F194" s="50" t="s">
        <v>182</v>
      </c>
      <c r="G194" s="118"/>
      <c r="H194" s="118"/>
      <c r="I194" s="119">
        <v>10.9</v>
      </c>
      <c r="J194" s="119"/>
      <c r="K194" s="68">
        <f t="shared" si="9"/>
        <v>0</v>
      </c>
    </row>
    <row r="195" spans="1:12" ht="15" customHeight="1" x14ac:dyDescent="0.25">
      <c r="A195" s="273" t="s">
        <v>217</v>
      </c>
      <c r="B195" s="274"/>
      <c r="C195" s="274"/>
      <c r="D195" s="274"/>
      <c r="E195" s="50" t="s">
        <v>126</v>
      </c>
      <c r="F195" s="50" t="s">
        <v>182</v>
      </c>
      <c r="G195" s="118"/>
      <c r="H195" s="118"/>
      <c r="I195" s="119">
        <v>10.9</v>
      </c>
      <c r="J195" s="119"/>
      <c r="K195" s="68">
        <f t="shared" si="9"/>
        <v>0</v>
      </c>
    </row>
    <row r="196" spans="1:12" ht="21.75" customHeight="1" thickBot="1" x14ac:dyDescent="0.3">
      <c r="A196" s="269" t="s">
        <v>218</v>
      </c>
      <c r="B196" s="270"/>
      <c r="C196" s="270"/>
      <c r="D196" s="270"/>
      <c r="E196" s="69" t="s">
        <v>127</v>
      </c>
      <c r="F196" s="69" t="s">
        <v>179</v>
      </c>
      <c r="G196" s="229"/>
      <c r="H196" s="229"/>
      <c r="I196" s="277">
        <v>5.7</v>
      </c>
      <c r="J196" s="277"/>
      <c r="K196" s="70">
        <f>G196*I196</f>
        <v>0</v>
      </c>
    </row>
    <row r="197" spans="1:12" ht="15" customHeight="1" x14ac:dyDescent="0.25">
      <c r="A197" s="8"/>
      <c r="B197" s="8"/>
      <c r="C197" s="8"/>
      <c r="D197" s="8"/>
      <c r="E197" s="7"/>
      <c r="F197" s="7"/>
      <c r="G197" s="7"/>
      <c r="H197" s="7"/>
      <c r="I197" s="265" t="s">
        <v>128</v>
      </c>
      <c r="J197" s="265"/>
      <c r="K197" s="11">
        <f>SUM(K161:K196)</f>
        <v>0</v>
      </c>
    </row>
    <row r="198" spans="1:12" ht="15" customHeight="1" x14ac:dyDescent="0.25">
      <c r="A198" s="8"/>
      <c r="B198" s="8"/>
      <c r="C198" s="8"/>
      <c r="D198" s="8"/>
      <c r="E198" s="7"/>
      <c r="F198" s="7"/>
      <c r="G198" s="7"/>
      <c r="H198" s="7"/>
      <c r="I198" s="79"/>
      <c r="J198" s="79"/>
      <c r="K198" s="11"/>
    </row>
    <row r="199" spans="1:12" ht="15" customHeight="1" x14ac:dyDescent="0.25">
      <c r="A199" s="8"/>
      <c r="B199" s="8"/>
      <c r="C199" s="8"/>
      <c r="D199" s="8"/>
      <c r="E199" s="7"/>
      <c r="F199" s="7"/>
      <c r="G199" s="7"/>
      <c r="H199" s="7"/>
      <c r="I199" s="79"/>
      <c r="J199" s="79"/>
      <c r="K199" s="11"/>
    </row>
    <row r="200" spans="1:12" ht="15" customHeight="1" thickBot="1" x14ac:dyDescent="0.3">
      <c r="A200" s="8"/>
      <c r="B200" s="8"/>
      <c r="C200" s="8"/>
      <c r="D200" s="8"/>
      <c r="E200" s="7"/>
      <c r="F200" s="7"/>
      <c r="G200" s="7"/>
      <c r="H200" s="7"/>
      <c r="I200" s="79"/>
      <c r="J200" s="79"/>
      <c r="K200" s="11"/>
    </row>
    <row r="201" spans="1:12" ht="13.5" customHeight="1" thickTop="1" thickBot="1" x14ac:dyDescent="0.3">
      <c r="A201" s="51"/>
      <c r="B201" s="51"/>
      <c r="C201" s="51"/>
      <c r="D201" s="51"/>
      <c r="E201" s="9"/>
      <c r="F201" s="10"/>
      <c r="G201" s="267" t="s">
        <v>219</v>
      </c>
      <c r="H201" s="267"/>
      <c r="I201" s="268"/>
      <c r="J201" s="275">
        <f>J111+J158+K197</f>
        <v>0</v>
      </c>
      <c r="K201" s="276"/>
    </row>
    <row r="202" spans="1:12" ht="24.75" customHeight="1" thickTop="1" thickBot="1" x14ac:dyDescent="0.3">
      <c r="A202" s="271" t="s">
        <v>229</v>
      </c>
      <c r="B202" s="272"/>
      <c r="C202" s="104">
        <f>IF(J201&lt;=250,0,IF(AND(J201&gt;250,J201&lt;=500),5%,IF(AND(J201&gt;500,J201&lt;=750),10%,IF(AND(J201&gt;750,J201&lt;=1000),15%,20%))))</f>
        <v>0</v>
      </c>
      <c r="D202" s="266" t="s">
        <v>227</v>
      </c>
      <c r="E202" s="266"/>
      <c r="F202" s="266"/>
      <c r="G202" s="283" t="s">
        <v>220</v>
      </c>
      <c r="H202" s="283"/>
      <c r="I202" s="284"/>
      <c r="J202" s="281">
        <f>J201-J201*C202</f>
        <v>0</v>
      </c>
      <c r="K202" s="282"/>
    </row>
    <row r="203" spans="1:12" ht="15.75" customHeight="1" thickTop="1" x14ac:dyDescent="0.25">
      <c r="A203" s="105" t="s">
        <v>61</v>
      </c>
      <c r="B203" s="106"/>
      <c r="C203" s="107"/>
      <c r="D203" s="278" t="s">
        <v>86</v>
      </c>
      <c r="E203" s="278"/>
      <c r="F203" s="278"/>
      <c r="G203" s="278"/>
      <c r="H203" s="278"/>
      <c r="I203" s="278"/>
      <c r="J203" s="278"/>
      <c r="K203" s="278"/>
      <c r="L203" s="278"/>
    </row>
    <row r="204" spans="1:12" ht="13.5" customHeight="1" x14ac:dyDescent="0.25">
      <c r="A204" s="105" t="s">
        <v>105</v>
      </c>
      <c r="B204" s="108"/>
      <c r="C204" s="109">
        <v>0.05</v>
      </c>
      <c r="D204" s="74"/>
      <c r="E204" s="75"/>
      <c r="F204" s="71"/>
      <c r="G204" s="78" t="s">
        <v>242</v>
      </c>
      <c r="H204" s="75"/>
      <c r="I204" s="76"/>
      <c r="J204" s="72"/>
      <c r="K204" s="78" t="s">
        <v>243</v>
      </c>
      <c r="L204" s="77"/>
    </row>
    <row r="205" spans="1:12" ht="13.5" customHeight="1" x14ac:dyDescent="0.25">
      <c r="A205" s="105" t="s">
        <v>106</v>
      </c>
      <c r="B205" s="108"/>
      <c r="C205" s="109">
        <v>0.1</v>
      </c>
      <c r="D205" s="113"/>
      <c r="E205" s="114"/>
      <c r="F205" s="115"/>
      <c r="G205" s="116"/>
      <c r="H205" s="114"/>
      <c r="I205" s="114"/>
      <c r="J205" s="115"/>
      <c r="K205" s="116"/>
      <c r="L205" s="117"/>
    </row>
    <row r="206" spans="1:12" ht="13.5" customHeight="1" x14ac:dyDescent="0.25">
      <c r="A206" s="105" t="s">
        <v>107</v>
      </c>
      <c r="B206" s="108"/>
      <c r="C206" s="109">
        <v>0.15</v>
      </c>
      <c r="D206" s="279" t="s">
        <v>85</v>
      </c>
      <c r="E206" s="279"/>
      <c r="F206" s="279"/>
      <c r="G206" s="279"/>
      <c r="H206" s="279"/>
      <c r="I206" s="279"/>
      <c r="J206" s="279"/>
      <c r="K206" s="279"/>
      <c r="L206" s="279"/>
    </row>
    <row r="207" spans="1:12" ht="12" customHeight="1" thickBot="1" x14ac:dyDescent="0.3">
      <c r="A207" s="110" t="s">
        <v>108</v>
      </c>
      <c r="B207" s="111"/>
      <c r="C207" s="112">
        <v>0.2</v>
      </c>
      <c r="D207" s="280"/>
      <c r="E207" s="280"/>
      <c r="F207" s="280"/>
      <c r="G207" s="280"/>
      <c r="H207" s="280"/>
      <c r="I207" s="280"/>
      <c r="J207" s="280"/>
      <c r="K207" s="280"/>
      <c r="L207" s="280"/>
    </row>
    <row r="208" spans="1:12" ht="14.25" customHeight="1" thickBot="1" x14ac:dyDescent="0.3">
      <c r="A208" s="110"/>
      <c r="B208" s="111"/>
      <c r="C208" s="112"/>
      <c r="D208" s="73"/>
      <c r="E208" s="73"/>
      <c r="F208" s="73"/>
      <c r="G208" s="73"/>
      <c r="H208" s="73"/>
      <c r="I208" s="73"/>
      <c r="J208" s="73"/>
      <c r="K208" s="73"/>
      <c r="L208" s="73"/>
    </row>
    <row r="209" spans="1:12" ht="16.5" thickTop="1" thickBot="1" x14ac:dyDescent="0.3">
      <c r="A209" s="261" t="s">
        <v>62</v>
      </c>
      <c r="B209" s="261"/>
      <c r="C209" s="261"/>
      <c r="D209" s="262"/>
      <c r="E209" s="262"/>
      <c r="F209" s="262"/>
      <c r="G209" s="262"/>
      <c r="H209" s="262"/>
      <c r="I209" s="262"/>
      <c r="J209" s="262"/>
      <c r="K209" s="262"/>
      <c r="L209" s="262"/>
    </row>
    <row r="210" spans="1:12" ht="13.5" customHeight="1" thickTop="1" x14ac:dyDescent="0.25">
      <c r="A210" s="258" t="s">
        <v>60</v>
      </c>
      <c r="B210" s="258"/>
      <c r="C210" s="258"/>
      <c r="D210" s="258"/>
      <c r="E210" s="258"/>
      <c r="F210" s="258"/>
      <c r="G210" s="258"/>
      <c r="H210" s="258"/>
      <c r="I210" s="258"/>
      <c r="J210" s="258"/>
      <c r="K210" s="258"/>
      <c r="L210" s="258"/>
    </row>
    <row r="211" spans="1:12" ht="12.75" customHeight="1" x14ac:dyDescent="0.25">
      <c r="A211" s="258" t="s">
        <v>84</v>
      </c>
      <c r="B211" s="258"/>
      <c r="C211" s="258"/>
      <c r="D211" s="258"/>
      <c r="E211" s="258"/>
      <c r="F211" s="258"/>
      <c r="G211" s="258"/>
      <c r="H211" s="258"/>
      <c r="I211" s="258"/>
      <c r="J211" s="258"/>
      <c r="K211" s="258"/>
      <c r="L211" s="258"/>
    </row>
    <row r="212" spans="1:12" x14ac:dyDescent="0.25">
      <c r="A212" s="258" t="s">
        <v>58</v>
      </c>
      <c r="B212" s="258"/>
      <c r="C212" s="258"/>
      <c r="D212" s="258"/>
      <c r="E212" s="258"/>
      <c r="F212" s="258"/>
      <c r="G212" s="258"/>
      <c r="H212" s="258"/>
      <c r="I212" s="258"/>
      <c r="J212" s="258"/>
      <c r="K212" s="258"/>
      <c r="L212" s="258"/>
    </row>
  </sheetData>
  <sheetProtection algorithmName="SHA-512" hashValue="u8flSujl4ZUBMChV+W1g2l4QXXDqUh4F0VZ3ZAeARpep5QJlZ9C+ihCdDcXlAp9Nww/2pNLiJfF6NbQb3Ty7uA==" saltValue="4mq9OwFh5/mk9rkYUkPVQg==" spinCount="100000" sheet="1" selectLockedCells="1"/>
  <mergeCells count="310">
    <mergeCell ref="J94:K94"/>
    <mergeCell ref="J95:K95"/>
    <mergeCell ref="J96:K96"/>
    <mergeCell ref="J97:K97"/>
    <mergeCell ref="J98:K98"/>
    <mergeCell ref="A94:D94"/>
    <mergeCell ref="A95:D95"/>
    <mergeCell ref="H95:I95"/>
    <mergeCell ref="H98:I98"/>
    <mergeCell ref="A98:D98"/>
    <mergeCell ref="A96:D96"/>
    <mergeCell ref="A97:D97"/>
    <mergeCell ref="A128:D128"/>
    <mergeCell ref="A129:D129"/>
    <mergeCell ref="A125:K125"/>
    <mergeCell ref="J117:K117"/>
    <mergeCell ref="J116:K116"/>
    <mergeCell ref="J113:K113"/>
    <mergeCell ref="H108:I108"/>
    <mergeCell ref="H117:I117"/>
    <mergeCell ref="J118:K118"/>
    <mergeCell ref="A109:D109"/>
    <mergeCell ref="A110:D110"/>
    <mergeCell ref="H119:I119"/>
    <mergeCell ref="A122:D122"/>
    <mergeCell ref="J121:K121"/>
    <mergeCell ref="J122:K122"/>
    <mergeCell ref="A119:D119"/>
    <mergeCell ref="H118:I118"/>
    <mergeCell ref="A113:D113"/>
    <mergeCell ref="H113:I113"/>
    <mergeCell ref="A114:K114"/>
    <mergeCell ref="A126:D126"/>
    <mergeCell ref="H100:I100"/>
    <mergeCell ref="J99:K99"/>
    <mergeCell ref="J100:K100"/>
    <mergeCell ref="H101:I101"/>
    <mergeCell ref="J101:K101"/>
    <mergeCell ref="A101:D101"/>
    <mergeCell ref="A100:D100"/>
    <mergeCell ref="A99:D99"/>
    <mergeCell ref="A124:D124"/>
    <mergeCell ref="H99:I99"/>
    <mergeCell ref="A104:D104"/>
    <mergeCell ref="A105:D105"/>
    <mergeCell ref="H120:I120"/>
    <mergeCell ref="H121:I121"/>
    <mergeCell ref="H122:I122"/>
    <mergeCell ref="A102:D102"/>
    <mergeCell ref="H103:I103"/>
    <mergeCell ref="A106:D106"/>
    <mergeCell ref="A107:D107"/>
    <mergeCell ref="H105:I105"/>
    <mergeCell ref="H106:I106"/>
    <mergeCell ref="H104:I104"/>
    <mergeCell ref="H115:I115"/>
    <mergeCell ref="J119:K119"/>
    <mergeCell ref="A194:D194"/>
    <mergeCell ref="J202:K202"/>
    <mergeCell ref="G202:I202"/>
    <mergeCell ref="I161:J161"/>
    <mergeCell ref="I162:J162"/>
    <mergeCell ref="I163:J163"/>
    <mergeCell ref="A169:D169"/>
    <mergeCell ref="A170:D170"/>
    <mergeCell ref="I172:J172"/>
    <mergeCell ref="I173:J173"/>
    <mergeCell ref="A179:D179"/>
    <mergeCell ref="G169:H169"/>
    <mergeCell ref="A173:D173"/>
    <mergeCell ref="A163:D163"/>
    <mergeCell ref="A164:D164"/>
    <mergeCell ref="G170:H170"/>
    <mergeCell ref="G164:H164"/>
    <mergeCell ref="A166:D166"/>
    <mergeCell ref="G167:H167"/>
    <mergeCell ref="I164:J164"/>
    <mergeCell ref="A192:D192"/>
    <mergeCell ref="G192:H192"/>
    <mergeCell ref="I197:J197"/>
    <mergeCell ref="A189:D189"/>
    <mergeCell ref="G189:H189"/>
    <mergeCell ref="I189:J189"/>
    <mergeCell ref="A210:L210"/>
    <mergeCell ref="A211:L211"/>
    <mergeCell ref="I193:J193"/>
    <mergeCell ref="D202:F202"/>
    <mergeCell ref="A193:D193"/>
    <mergeCell ref="G193:H193"/>
    <mergeCell ref="I194:J194"/>
    <mergeCell ref="I195:J195"/>
    <mergeCell ref="G195:H195"/>
    <mergeCell ref="G194:H194"/>
    <mergeCell ref="G201:I201"/>
    <mergeCell ref="A196:D196"/>
    <mergeCell ref="A202:B202"/>
    <mergeCell ref="A195:D195"/>
    <mergeCell ref="J201:K201"/>
    <mergeCell ref="I196:J196"/>
    <mergeCell ref="D203:L203"/>
    <mergeCell ref="D206:L207"/>
    <mergeCell ref="G187:H187"/>
    <mergeCell ref="G173:H173"/>
    <mergeCell ref="A174:D174"/>
    <mergeCell ref="A175:D175"/>
    <mergeCell ref="A176:D176"/>
    <mergeCell ref="A177:D177"/>
    <mergeCell ref="A212:L212"/>
    <mergeCell ref="G183:H183"/>
    <mergeCell ref="G184:H184"/>
    <mergeCell ref="G185:H185"/>
    <mergeCell ref="G186:H186"/>
    <mergeCell ref="I185:J185"/>
    <mergeCell ref="I186:J186"/>
    <mergeCell ref="A209:L209"/>
    <mergeCell ref="A181:D181"/>
    <mergeCell ref="A182:D182"/>
    <mergeCell ref="A183:D183"/>
    <mergeCell ref="A184:D184"/>
    <mergeCell ref="I181:J181"/>
    <mergeCell ref="I182:J182"/>
    <mergeCell ref="I183:J183"/>
    <mergeCell ref="I184:J184"/>
    <mergeCell ref="G181:H181"/>
    <mergeCell ref="G182:H182"/>
    <mergeCell ref="A123:D123"/>
    <mergeCell ref="J120:K120"/>
    <mergeCell ref="J133:K133"/>
    <mergeCell ref="H134:I134"/>
    <mergeCell ref="J134:K134"/>
    <mergeCell ref="H133:I133"/>
    <mergeCell ref="A191:D191"/>
    <mergeCell ref="G196:H196"/>
    <mergeCell ref="I192:J192"/>
    <mergeCell ref="G191:H191"/>
    <mergeCell ref="I191:J191"/>
    <mergeCell ref="G172:H172"/>
    <mergeCell ref="H127:I127"/>
    <mergeCell ref="H135:I135"/>
    <mergeCell ref="J135:K135"/>
    <mergeCell ref="J130:K130"/>
    <mergeCell ref="A127:D127"/>
    <mergeCell ref="A172:D172"/>
    <mergeCell ref="G166:H166"/>
    <mergeCell ref="A167:D167"/>
    <mergeCell ref="A168:D168"/>
    <mergeCell ref="A160:D160"/>
    <mergeCell ref="I166:J166"/>
    <mergeCell ref="A161:D161"/>
    <mergeCell ref="H129:I129"/>
    <mergeCell ref="A130:D130"/>
    <mergeCell ref="A131:D131"/>
    <mergeCell ref="A132:D132"/>
    <mergeCell ref="A133:D133"/>
    <mergeCell ref="A180:D180"/>
    <mergeCell ref="I165:J165"/>
    <mergeCell ref="A165:D165"/>
    <mergeCell ref="G174:H174"/>
    <mergeCell ref="G175:H175"/>
    <mergeCell ref="G176:H176"/>
    <mergeCell ref="G165:H165"/>
    <mergeCell ref="G178:H178"/>
    <mergeCell ref="I167:J167"/>
    <mergeCell ref="I168:J168"/>
    <mergeCell ref="A162:D162"/>
    <mergeCell ref="G160:H160"/>
    <mergeCell ref="I160:J160"/>
    <mergeCell ref="G161:H161"/>
    <mergeCell ref="G162:H162"/>
    <mergeCell ref="G163:H163"/>
    <mergeCell ref="I180:J180"/>
    <mergeCell ref="G177:H177"/>
    <mergeCell ref="G179:H179"/>
    <mergeCell ref="A92:D92"/>
    <mergeCell ref="A103:D103"/>
    <mergeCell ref="H94:I94"/>
    <mergeCell ref="H92:I92"/>
    <mergeCell ref="A93:D93"/>
    <mergeCell ref="H131:I131"/>
    <mergeCell ref="J131:K131"/>
    <mergeCell ref="H132:I132"/>
    <mergeCell ref="J132:K132"/>
    <mergeCell ref="J127:K127"/>
    <mergeCell ref="H128:I128"/>
    <mergeCell ref="H130:I130"/>
    <mergeCell ref="J92:K92"/>
    <mergeCell ref="J93:K93"/>
    <mergeCell ref="H93:I93"/>
    <mergeCell ref="H109:I109"/>
    <mergeCell ref="J103:K103"/>
    <mergeCell ref="J104:K104"/>
    <mergeCell ref="J111:K111"/>
    <mergeCell ref="F111:I111"/>
    <mergeCell ref="H116:I116"/>
    <mergeCell ref="J115:K115"/>
    <mergeCell ref="A120:D120"/>
    <mergeCell ref="A121:D121"/>
    <mergeCell ref="A147:D147"/>
    <mergeCell ref="H141:I141"/>
    <mergeCell ref="J136:K136"/>
    <mergeCell ref="H139:I139"/>
    <mergeCell ref="J139:K139"/>
    <mergeCell ref="H140:I140"/>
    <mergeCell ref="J140:K140"/>
    <mergeCell ref="A139:D139"/>
    <mergeCell ref="A138:D138"/>
    <mergeCell ref="J138:K138"/>
    <mergeCell ref="J144:K144"/>
    <mergeCell ref="J141:K141"/>
    <mergeCell ref="H143:I143"/>
    <mergeCell ref="J143:K143"/>
    <mergeCell ref="A137:K137"/>
    <mergeCell ref="A140:D140"/>
    <mergeCell ref="H138:I138"/>
    <mergeCell ref="A134:D134"/>
    <mergeCell ref="A135:D135"/>
    <mergeCell ref="A136:D136"/>
    <mergeCell ref="H136:I136"/>
    <mergeCell ref="J129:K129"/>
    <mergeCell ref="J126:K126"/>
    <mergeCell ref="H126:I126"/>
    <mergeCell ref="A118:D118"/>
    <mergeCell ref="H96:I96"/>
    <mergeCell ref="H97:I97"/>
    <mergeCell ref="H110:I110"/>
    <mergeCell ref="J107:K107"/>
    <mergeCell ref="J108:K108"/>
    <mergeCell ref="J109:K109"/>
    <mergeCell ref="J110:K110"/>
    <mergeCell ref="J105:K105"/>
    <mergeCell ref="J106:K106"/>
    <mergeCell ref="H107:I107"/>
    <mergeCell ref="H102:I102"/>
    <mergeCell ref="J102:K102"/>
    <mergeCell ref="A108:D108"/>
    <mergeCell ref="A115:D115"/>
    <mergeCell ref="A116:D116"/>
    <mergeCell ref="A117:D117"/>
    <mergeCell ref="A156:D156"/>
    <mergeCell ref="A157:D157"/>
    <mergeCell ref="H124:I124"/>
    <mergeCell ref="H142:I142"/>
    <mergeCell ref="A143:D143"/>
    <mergeCell ref="A144:D144"/>
    <mergeCell ref="A145:D145"/>
    <mergeCell ref="A153:K153"/>
    <mergeCell ref="A155:D155"/>
    <mergeCell ref="H152:I152"/>
    <mergeCell ref="A154:D154"/>
    <mergeCell ref="A151:D151"/>
    <mergeCell ref="A152:D152"/>
    <mergeCell ref="H151:I151"/>
    <mergeCell ref="J151:K151"/>
    <mergeCell ref="A141:D141"/>
    <mergeCell ref="A142:D142"/>
    <mergeCell ref="A146:K146"/>
    <mergeCell ref="A148:D148"/>
    <mergeCell ref="H145:I145"/>
    <mergeCell ref="J145:K145"/>
    <mergeCell ref="A149:D149"/>
    <mergeCell ref="A150:D150"/>
    <mergeCell ref="H147:I147"/>
    <mergeCell ref="J158:K158"/>
    <mergeCell ref="H155:I155"/>
    <mergeCell ref="H154:I154"/>
    <mergeCell ref="H123:I123"/>
    <mergeCell ref="H156:I156"/>
    <mergeCell ref="H157:I157"/>
    <mergeCell ref="J156:K156"/>
    <mergeCell ref="H148:I148"/>
    <mergeCell ref="J152:K152"/>
    <mergeCell ref="H144:I144"/>
    <mergeCell ref="J154:K154"/>
    <mergeCell ref="J157:K157"/>
    <mergeCell ref="J123:K123"/>
    <mergeCell ref="J124:K124"/>
    <mergeCell ref="J155:K155"/>
    <mergeCell ref="J142:K142"/>
    <mergeCell ref="H158:I158"/>
    <mergeCell ref="J147:K147"/>
    <mergeCell ref="J148:K148"/>
    <mergeCell ref="H149:I149"/>
    <mergeCell ref="J149:K149"/>
    <mergeCell ref="H150:I150"/>
    <mergeCell ref="J150:K150"/>
    <mergeCell ref="J128:K128"/>
    <mergeCell ref="G188:H188"/>
    <mergeCell ref="I188:J188"/>
    <mergeCell ref="A190:D190"/>
    <mergeCell ref="G168:H168"/>
    <mergeCell ref="I174:J174"/>
    <mergeCell ref="I175:J175"/>
    <mergeCell ref="I171:J171"/>
    <mergeCell ref="I176:J176"/>
    <mergeCell ref="A171:D171"/>
    <mergeCell ref="A186:D186"/>
    <mergeCell ref="I177:J177"/>
    <mergeCell ref="I178:J178"/>
    <mergeCell ref="I179:J179"/>
    <mergeCell ref="A188:D188"/>
    <mergeCell ref="A178:D178"/>
    <mergeCell ref="G190:H190"/>
    <mergeCell ref="G171:H171"/>
    <mergeCell ref="I169:J169"/>
    <mergeCell ref="I170:J170"/>
    <mergeCell ref="I190:J190"/>
    <mergeCell ref="A185:D185"/>
    <mergeCell ref="I187:J187"/>
    <mergeCell ref="A187:D187"/>
    <mergeCell ref="G180:H180"/>
  </mergeCells>
  <printOptions horizontalCentered="1" verticalCentered="1"/>
  <pageMargins left="0" right="0" top="0" bottom="0" header="0" footer="0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</dc:creator>
  <cp:lastModifiedBy>marine</cp:lastModifiedBy>
  <cp:lastPrinted>2025-01-30T10:56:03Z</cp:lastPrinted>
  <dcterms:created xsi:type="dcterms:W3CDTF">2018-02-15T15:19:00Z</dcterms:created>
  <dcterms:modified xsi:type="dcterms:W3CDTF">2025-01-30T10:57:21Z</dcterms:modified>
</cp:coreProperties>
</file>